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05E0E267-A37F-4302-87D7-1347BBFCA022}" xr6:coauthVersionLast="47" xr6:coauthVersionMax="47" xr10:uidLastSave="{00000000-0000-0000-0000-000000000000}"/>
  <bookViews>
    <workbookView xWindow="-120" yWindow="-120" windowWidth="29040" windowHeight="15840" tabRatio="960" activeTab="7" xr2:uid="{00000000-000D-0000-FFFF-FFFF00000000}"/>
  </bookViews>
  <sheets>
    <sheet name="Приложение 2" sheetId="10" r:id="rId1"/>
    <sheet name="Приложение 3" sheetId="3" r:id="rId2"/>
    <sheet name="Приложение 4" sheetId="2" r:id="rId3"/>
    <sheet name="Приложение 5" sheetId="4" r:id="rId4"/>
    <sheet name="Приложение 6" sheetId="5" r:id="rId5"/>
    <sheet name="Приложение 7" sheetId="12" r:id="rId6"/>
    <sheet name="Приложение 8" sheetId="13" r:id="rId7"/>
    <sheet name="Приложение 9" sheetId="14" r:id="rId8"/>
  </sheets>
  <externalReferences>
    <externalReference r:id="rId9"/>
    <externalReference r:id="rId10"/>
    <externalReference r:id="rId11"/>
  </externalReferences>
  <definedNames>
    <definedName name="_xlnm._FilterDatabase" localSheetId="1" hidden="1">'Приложение 3'!$A$6:$L$104</definedName>
    <definedName name="_xlnm._FilterDatabase" localSheetId="2" hidden="1">'Приложение 4'!$A$6:$O$103</definedName>
    <definedName name="_xlnm._FilterDatabase" localSheetId="3" hidden="1">'Приложение 5'!$A$6:$L$133</definedName>
    <definedName name="_xlnm._FilterDatabase" localSheetId="4" hidden="1">'Приложение 6'!$A$6:$K$30</definedName>
    <definedName name="_xlnm.Print_Titles" localSheetId="6">'Приложение 8'!$11:$11</definedName>
    <definedName name="_xlnm.Print_Area" localSheetId="0">'Приложение 2'!$A$1:$E$24</definedName>
    <definedName name="_xlnm.Print_Area" localSheetId="5">'Приложение 7'!$A$1:$D$35</definedName>
    <definedName name="_xlnm.Print_Area" localSheetId="6">'Приложение 8'!$A$1:$F$27</definedName>
  </definedNames>
  <calcPr calcId="191029"/>
</workbook>
</file>

<file path=xl/calcChain.xml><?xml version="1.0" encoding="utf-8"?>
<calcChain xmlns="http://schemas.openxmlformats.org/spreadsheetml/2006/main">
  <c r="F29" i="13" l="1"/>
  <c r="F30" i="13" s="1"/>
  <c r="E29" i="13"/>
  <c r="E30" i="13" s="1"/>
  <c r="D29" i="13"/>
  <c r="D25" i="13" s="1"/>
  <c r="D24" i="13" s="1"/>
  <c r="D21" i="13" s="1"/>
  <c r="A28" i="13"/>
  <c r="A29" i="13" s="1"/>
  <c r="A30" i="13" s="1"/>
  <c r="A31" i="13" s="1"/>
  <c r="A32" i="13" s="1"/>
  <c r="E25" i="13"/>
  <c r="E24" i="13" s="1"/>
  <c r="E21" i="13" s="1"/>
  <c r="F23" i="13"/>
  <c r="E23" i="13"/>
  <c r="E22" i="13" s="1"/>
  <c r="E20" i="13" s="1"/>
  <c r="E19" i="13" s="1"/>
  <c r="D23" i="13"/>
  <c r="D22" i="13" s="1"/>
  <c r="D20" i="13" s="1"/>
  <c r="D19" i="13" s="1"/>
  <c r="F22" i="13"/>
  <c r="F20" i="13"/>
  <c r="F17" i="13"/>
  <c r="F18" i="13" s="1"/>
  <c r="F12" i="13" s="1"/>
  <c r="F16" i="13" s="1"/>
  <c r="E17" i="13"/>
  <c r="E18" i="13" s="1"/>
  <c r="E12" i="13" s="1"/>
  <c r="E16" i="13" s="1"/>
  <c r="D17" i="13"/>
  <c r="D18" i="13" s="1"/>
  <c r="D12" i="13" s="1"/>
  <c r="D16" i="13" s="1"/>
  <c r="F15" i="13"/>
  <c r="E15" i="13"/>
  <c r="E14" i="13" s="1"/>
  <c r="E13" i="13" s="1"/>
  <c r="D15" i="13"/>
  <c r="D14" i="13" s="1"/>
  <c r="D13" i="13" s="1"/>
  <c r="F14" i="13"/>
  <c r="F13" i="13" s="1"/>
  <c r="F25" i="13" l="1"/>
  <c r="F24" i="13" s="1"/>
  <c r="F21" i="13" s="1"/>
  <c r="F19" i="13" s="1"/>
  <c r="I17" i="14" l="1"/>
  <c r="I16" i="14"/>
  <c r="J115" i="4" l="1"/>
  <c r="J121" i="4"/>
  <c r="J123" i="4"/>
  <c r="J122" i="4" s="1"/>
  <c r="B35" i="12" l="1"/>
  <c r="I43" i="2" l="1"/>
  <c r="I42" i="2" s="1"/>
  <c r="D12" i="10" l="1"/>
  <c r="C12" i="10" l="1"/>
  <c r="C11" i="10" s="1"/>
  <c r="K132" i="4"/>
  <c r="K131" i="4" s="1"/>
  <c r="K130" i="4" s="1"/>
  <c r="K129" i="4" s="1"/>
  <c r="K128" i="4" s="1"/>
  <c r="K127" i="4" s="1"/>
  <c r="J103" i="3"/>
  <c r="L103" i="3"/>
  <c r="K103" i="3"/>
  <c r="E12" i="10"/>
  <c r="E11" i="10" s="1"/>
  <c r="D11" i="10"/>
  <c r="L52" i="4"/>
  <c r="L68" i="4"/>
  <c r="L67" i="4" s="1"/>
  <c r="L66" i="4" s="1"/>
  <c r="L65" i="4" s="1"/>
  <c r="K68" i="4"/>
  <c r="K67" i="4" s="1"/>
  <c r="K66" i="4" s="1"/>
  <c r="K65" i="4" s="1"/>
  <c r="L119" i="4"/>
  <c r="L118" i="4" s="1"/>
  <c r="L117" i="4" s="1"/>
  <c r="L116" i="4" s="1"/>
  <c r="K119" i="4"/>
  <c r="K118" i="4" s="1"/>
  <c r="K117" i="4" s="1"/>
  <c r="K116" i="4" s="1"/>
  <c r="J119" i="4"/>
  <c r="J118" i="4" s="1"/>
  <c r="J117" i="4" s="1"/>
  <c r="J116" i="4" s="1"/>
  <c r="L115" i="4"/>
  <c r="L114" i="4" s="1"/>
  <c r="L113" i="4" s="1"/>
  <c r="K115" i="4"/>
  <c r="K114" i="4" s="1"/>
  <c r="K113" i="4" s="1"/>
  <c r="J114" i="4"/>
  <c r="J113" i="4" s="1"/>
  <c r="L57" i="4"/>
  <c r="L56" i="4" s="1"/>
  <c r="L55" i="4" s="1"/>
  <c r="L54" i="4" s="1"/>
  <c r="K57" i="4"/>
  <c r="K56" i="4" s="1"/>
  <c r="K55" i="4" s="1"/>
  <c r="K54" i="4" s="1"/>
  <c r="J57" i="4"/>
  <c r="J56" i="4" s="1"/>
  <c r="J55" i="4" s="1"/>
  <c r="J54" i="4" s="1"/>
  <c r="L53" i="4"/>
  <c r="K53" i="4"/>
  <c r="J53" i="4"/>
  <c r="J105" i="4"/>
  <c r="J104" i="4" s="1"/>
  <c r="J103" i="4" s="1"/>
  <c r="J102" i="4" s="1"/>
  <c r="J101" i="4" s="1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L99" i="4"/>
  <c r="L98" i="4" s="1"/>
  <c r="L97" i="4" s="1"/>
  <c r="L96" i="4" s="1"/>
  <c r="L95" i="4" s="1"/>
  <c r="K99" i="4"/>
  <c r="K98" i="4" s="1"/>
  <c r="K97" i="4" s="1"/>
  <c r="K96" i="4" s="1"/>
  <c r="K95" i="4" s="1"/>
  <c r="J99" i="4"/>
  <c r="J98" i="4" s="1"/>
  <c r="J97" i="4" s="1"/>
  <c r="J96" i="4" s="1"/>
  <c r="J95" i="4" s="1"/>
  <c r="L93" i="4"/>
  <c r="L92" i="4" s="1"/>
  <c r="L91" i="4" s="1"/>
  <c r="L90" i="4" s="1"/>
  <c r="L89" i="4" s="1"/>
  <c r="K93" i="4"/>
  <c r="K92" i="4" s="1"/>
  <c r="K91" i="4" s="1"/>
  <c r="K90" i="4" s="1"/>
  <c r="K89" i="4" s="1"/>
  <c r="J93" i="4"/>
  <c r="J92" i="4" s="1"/>
  <c r="J91" i="4" s="1"/>
  <c r="J90" i="4" s="1"/>
  <c r="J89" i="4" s="1"/>
  <c r="K81" i="2"/>
  <c r="K80" i="2" s="1"/>
  <c r="J81" i="2"/>
  <c r="J80" i="2" s="1"/>
  <c r="I81" i="2"/>
  <c r="I80" i="2" s="1"/>
  <c r="K69" i="2"/>
  <c r="K68" i="2" s="1"/>
  <c r="K67" i="2" s="1"/>
  <c r="J69" i="2"/>
  <c r="J68" i="2" s="1"/>
  <c r="J67" i="2" s="1"/>
  <c r="I69" i="2"/>
  <c r="I68" i="2" s="1"/>
  <c r="I67" i="2" s="1"/>
  <c r="K58" i="2"/>
  <c r="K57" i="2" s="1"/>
  <c r="K56" i="2" s="1"/>
  <c r="K55" i="2" s="1"/>
  <c r="K54" i="2" s="1"/>
  <c r="J58" i="2"/>
  <c r="J57" i="2" s="1"/>
  <c r="J56" i="2" s="1"/>
  <c r="J55" i="2" s="1"/>
  <c r="J54" i="2" s="1"/>
  <c r="I58" i="2"/>
  <c r="I57" i="2" s="1"/>
  <c r="I56" i="2" s="1"/>
  <c r="I55" i="2" s="1"/>
  <c r="I54" i="2" s="1"/>
  <c r="K52" i="2"/>
  <c r="K51" i="2" s="1"/>
  <c r="K50" i="2" s="1"/>
  <c r="K49" i="2" s="1"/>
  <c r="K48" i="2" s="1"/>
  <c r="J52" i="2"/>
  <c r="J51" i="2" s="1"/>
  <c r="J50" i="2" s="1"/>
  <c r="J49" i="2" s="1"/>
  <c r="J48" i="2" s="1"/>
  <c r="J47" i="2" s="1"/>
  <c r="I52" i="2"/>
  <c r="I51" i="2" s="1"/>
  <c r="I50" i="2" s="1"/>
  <c r="I49" i="2" s="1"/>
  <c r="I48" i="2" s="1"/>
  <c r="L51" i="3"/>
  <c r="L52" i="3"/>
  <c r="K52" i="3"/>
  <c r="K51" i="3" s="1"/>
  <c r="J52" i="3"/>
  <c r="J51" i="3" s="1"/>
  <c r="L82" i="3"/>
  <c r="L81" i="3" s="1"/>
  <c r="K82" i="3"/>
  <c r="K81" i="3" s="1"/>
  <c r="J82" i="3"/>
  <c r="J81" i="3" s="1"/>
  <c r="L70" i="3"/>
  <c r="L69" i="3" s="1"/>
  <c r="L68" i="3" s="1"/>
  <c r="L67" i="3" s="1"/>
  <c r="K70" i="3"/>
  <c r="K69" i="3" s="1"/>
  <c r="K68" i="3" s="1"/>
  <c r="K67" i="3" s="1"/>
  <c r="J70" i="3"/>
  <c r="J69" i="3" s="1"/>
  <c r="J68" i="3" s="1"/>
  <c r="J67" i="3" s="1"/>
  <c r="L57" i="3"/>
  <c r="L56" i="3" s="1"/>
  <c r="L55" i="3" s="1"/>
  <c r="L54" i="3" s="1"/>
  <c r="K57" i="3"/>
  <c r="K56" i="3" s="1"/>
  <c r="K55" i="3" s="1"/>
  <c r="K54" i="3" s="1"/>
  <c r="J58" i="3"/>
  <c r="J57" i="3" s="1"/>
  <c r="J56" i="3" s="1"/>
  <c r="J55" i="3" s="1"/>
  <c r="J54" i="3" s="1"/>
  <c r="L50" i="3" l="1"/>
  <c r="L49" i="3" s="1"/>
  <c r="L48" i="3" s="1"/>
  <c r="L47" i="3" s="1"/>
  <c r="K50" i="3"/>
  <c r="K49" i="3" s="1"/>
  <c r="K48" i="3" s="1"/>
  <c r="K47" i="3" s="1"/>
  <c r="K47" i="2"/>
  <c r="J52" i="4"/>
  <c r="K52" i="4"/>
  <c r="I47" i="2"/>
  <c r="J50" i="3"/>
  <c r="J49" i="3" s="1"/>
  <c r="J48" i="3" s="1"/>
  <c r="J47" i="3" s="1"/>
  <c r="L49" i="4"/>
  <c r="L48" i="4" s="1"/>
  <c r="L47" i="4" s="1"/>
  <c r="K49" i="4"/>
  <c r="K48" i="4" s="1"/>
  <c r="K47" i="4" s="1"/>
  <c r="J49" i="4"/>
  <c r="J48" i="4" s="1"/>
  <c r="J47" i="4" s="1"/>
  <c r="K30" i="2"/>
  <c r="J30" i="2"/>
  <c r="I30" i="2"/>
  <c r="L81" i="4"/>
  <c r="K81" i="4"/>
  <c r="K20" i="2"/>
  <c r="J20" i="2"/>
  <c r="L87" i="4" l="1"/>
  <c r="L86" i="4" s="1"/>
  <c r="L85" i="4" s="1"/>
  <c r="L84" i="4" s="1"/>
  <c r="L83" i="4" s="1"/>
  <c r="K87" i="4"/>
  <c r="K86" i="4" s="1"/>
  <c r="K85" i="4" s="1"/>
  <c r="K84" i="4" s="1"/>
  <c r="K83" i="4" s="1"/>
  <c r="J87" i="4"/>
  <c r="J86" i="4" s="1"/>
  <c r="J85" i="4" s="1"/>
  <c r="J84" i="4" s="1"/>
  <c r="J83" i="4" s="1"/>
  <c r="K78" i="2"/>
  <c r="K77" i="2" s="1"/>
  <c r="J78" i="2"/>
  <c r="J77" i="2" s="1"/>
  <c r="I78" i="2"/>
  <c r="I77" i="2" s="1"/>
  <c r="L31" i="4"/>
  <c r="L30" i="4" s="1"/>
  <c r="L29" i="4" s="1"/>
  <c r="L28" i="4" s="1"/>
  <c r="K31" i="4"/>
  <c r="K30" i="4" s="1"/>
  <c r="K29" i="4" s="1"/>
  <c r="K28" i="4" s="1"/>
  <c r="J31" i="4"/>
  <c r="J30" i="4" s="1"/>
  <c r="J29" i="4" s="1"/>
  <c r="J28" i="4" s="1"/>
  <c r="L20" i="3"/>
  <c r="K20" i="3"/>
  <c r="J20" i="3"/>
  <c r="L79" i="3"/>
  <c r="L78" i="3" s="1"/>
  <c r="K79" i="3"/>
  <c r="K78" i="3" s="1"/>
  <c r="J79" i="3"/>
  <c r="J78" i="3" s="1"/>
  <c r="L41" i="4"/>
  <c r="L40" i="4" s="1"/>
  <c r="L39" i="4" s="1"/>
  <c r="L38" i="4" s="1"/>
  <c r="K41" i="4"/>
  <c r="K40" i="4" s="1"/>
  <c r="K39" i="4" s="1"/>
  <c r="K38" i="4" s="1"/>
  <c r="J41" i="4"/>
  <c r="J40" i="4" s="1"/>
  <c r="J39" i="4" s="1"/>
  <c r="J38" i="4" s="1"/>
  <c r="K24" i="2"/>
  <c r="J24" i="2"/>
  <c r="I24" i="2"/>
  <c r="L24" i="3"/>
  <c r="K24" i="3"/>
  <c r="J24" i="3"/>
  <c r="L36" i="4"/>
  <c r="L35" i="4" s="1"/>
  <c r="K36" i="4"/>
  <c r="K17" i="2"/>
  <c r="J17" i="2"/>
  <c r="I17" i="2"/>
  <c r="L25" i="4"/>
  <c r="K25" i="4"/>
  <c r="J81" i="4" l="1"/>
  <c r="K43" i="2"/>
  <c r="J43" i="2"/>
  <c r="J42" i="2" s="1"/>
  <c r="K42" i="2" l="1"/>
  <c r="K41" i="2" s="1"/>
  <c r="J41" i="2"/>
  <c r="G17" i="14"/>
  <c r="G16" i="14"/>
  <c r="F17" i="14"/>
  <c r="F16" i="14"/>
  <c r="D35" i="12" l="1"/>
  <c r="C35" i="12"/>
  <c r="D23" i="12"/>
  <c r="C23" i="12"/>
  <c r="B23" i="12"/>
  <c r="D13" i="12"/>
  <c r="C13" i="12"/>
  <c r="B13" i="12"/>
  <c r="I19" i="2" l="1"/>
  <c r="L126" i="4"/>
  <c r="K126" i="4"/>
  <c r="L80" i="4"/>
  <c r="L79" i="4" s="1"/>
  <c r="L78" i="4" s="1"/>
  <c r="L77" i="4" s="1"/>
  <c r="K80" i="4"/>
  <c r="K79" i="4" s="1"/>
  <c r="K78" i="4" s="1"/>
  <c r="K77" i="4" s="1"/>
  <c r="L71" i="4"/>
  <c r="L70" i="4" s="1"/>
  <c r="K71" i="4"/>
  <c r="K70" i="4" s="1"/>
  <c r="L63" i="4"/>
  <c r="L62" i="4" s="1"/>
  <c r="L61" i="4" s="1"/>
  <c r="L60" i="4" s="1"/>
  <c r="K62" i="4"/>
  <c r="K61" i="4" s="1"/>
  <c r="K60" i="4" s="1"/>
  <c r="K59" i="4" s="1"/>
  <c r="K51" i="4" s="1"/>
  <c r="L59" i="4"/>
  <c r="L51" i="4" s="1"/>
  <c r="L46" i="4"/>
  <c r="L45" i="4" s="1"/>
  <c r="L44" i="4" s="1"/>
  <c r="L43" i="4" s="1"/>
  <c r="K46" i="4"/>
  <c r="K45" i="4" s="1"/>
  <c r="K44" i="4" s="1"/>
  <c r="K43" i="4" s="1"/>
  <c r="K35" i="4"/>
  <c r="K34" i="4" s="1"/>
  <c r="K33" i="4" s="1"/>
  <c r="K27" i="4" s="1"/>
  <c r="L34" i="4"/>
  <c r="L33" i="4" s="1"/>
  <c r="L27" i="4" s="1"/>
  <c r="L24" i="4"/>
  <c r="L23" i="4" s="1"/>
  <c r="L22" i="4" s="1"/>
  <c r="L21" i="4" s="1"/>
  <c r="K24" i="4"/>
  <c r="K23" i="4" s="1"/>
  <c r="K22" i="4" s="1"/>
  <c r="K21" i="4" s="1"/>
  <c r="L16" i="4"/>
  <c r="K16" i="4"/>
  <c r="K9" i="4" s="1"/>
  <c r="L10" i="4"/>
  <c r="K10" i="4"/>
  <c r="J126" i="4"/>
  <c r="J68" i="4"/>
  <c r="J67" i="4" s="1"/>
  <c r="J66" i="4" s="1"/>
  <c r="J65" i="4" s="1"/>
  <c r="J80" i="4"/>
  <c r="J79" i="4" s="1"/>
  <c r="J78" i="4" s="1"/>
  <c r="J77" i="4" s="1"/>
  <c r="J71" i="4"/>
  <c r="J70" i="4" s="1"/>
  <c r="J62" i="4"/>
  <c r="J61" i="4" s="1"/>
  <c r="J60" i="4" s="1"/>
  <c r="J51" i="4"/>
  <c r="J46" i="4"/>
  <c r="J45" i="4" s="1"/>
  <c r="J44" i="4" s="1"/>
  <c r="J43" i="4" s="1"/>
  <c r="J36" i="4"/>
  <c r="J35" i="4" s="1"/>
  <c r="J34" i="4" s="1"/>
  <c r="J33" i="4" s="1"/>
  <c r="J27" i="4" s="1"/>
  <c r="J25" i="4"/>
  <c r="J24" i="4" s="1"/>
  <c r="J23" i="4" s="1"/>
  <c r="J22" i="4" s="1"/>
  <c r="J21" i="4"/>
  <c r="J16" i="4"/>
  <c r="J10" i="4"/>
  <c r="K19" i="2"/>
  <c r="J19" i="2"/>
  <c r="K101" i="2"/>
  <c r="K100" i="2" s="1"/>
  <c r="K99" i="2" s="1"/>
  <c r="K98" i="2" s="1"/>
  <c r="K97" i="2" s="1"/>
  <c r="J101" i="2"/>
  <c r="J100" i="2" s="1"/>
  <c r="J99" i="2" s="1"/>
  <c r="J98" i="2" s="1"/>
  <c r="J97" i="2" s="1"/>
  <c r="I101" i="2"/>
  <c r="I100" i="2" s="1"/>
  <c r="I99" i="2" s="1"/>
  <c r="I98" i="2" s="1"/>
  <c r="I97" i="2" s="1"/>
  <c r="I95" i="2"/>
  <c r="K94" i="2"/>
  <c r="K93" i="2" s="1"/>
  <c r="K92" i="2" s="1"/>
  <c r="K91" i="2" s="1"/>
  <c r="K90" i="2" s="1"/>
  <c r="J94" i="2"/>
  <c r="J93" i="2" s="1"/>
  <c r="J92" i="2" s="1"/>
  <c r="J91" i="2" s="1"/>
  <c r="J90" i="2" s="1"/>
  <c r="I94" i="2"/>
  <c r="I93" i="2" s="1"/>
  <c r="I92" i="2" s="1"/>
  <c r="I91" i="2" s="1"/>
  <c r="I90" i="2" s="1"/>
  <c r="K88" i="2"/>
  <c r="J88" i="2"/>
  <c r="I88" i="2"/>
  <c r="K87" i="2"/>
  <c r="K86" i="2" s="1"/>
  <c r="K85" i="2" s="1"/>
  <c r="K84" i="2" s="1"/>
  <c r="K83" i="2" s="1"/>
  <c r="J87" i="2"/>
  <c r="J86" i="2" s="1"/>
  <c r="J85" i="2" s="1"/>
  <c r="I87" i="2"/>
  <c r="I86" i="2" s="1"/>
  <c r="I85" i="2" s="1"/>
  <c r="I84" i="2" s="1"/>
  <c r="I83" i="2" s="1"/>
  <c r="K75" i="2"/>
  <c r="J75" i="2"/>
  <c r="I75" i="2"/>
  <c r="I74" i="2" s="1"/>
  <c r="I73" i="2" s="1"/>
  <c r="K74" i="2"/>
  <c r="K73" i="2" s="1"/>
  <c r="J74" i="2"/>
  <c r="J73" i="2" s="1"/>
  <c r="I65" i="2"/>
  <c r="K64" i="2"/>
  <c r="K63" i="2" s="1"/>
  <c r="K62" i="2" s="1"/>
  <c r="K61" i="2" s="1"/>
  <c r="K40" i="2" s="1"/>
  <c r="K39" i="2" s="1"/>
  <c r="K38" i="2" s="1"/>
  <c r="J64" i="2"/>
  <c r="J63" i="2" s="1"/>
  <c r="J62" i="2" s="1"/>
  <c r="J61" i="2" s="1"/>
  <c r="I64" i="2"/>
  <c r="I63" i="2" s="1"/>
  <c r="I62" i="2" s="1"/>
  <c r="I61" i="2" s="1"/>
  <c r="I36" i="2"/>
  <c r="K35" i="2"/>
  <c r="K34" i="2" s="1"/>
  <c r="K33" i="2" s="1"/>
  <c r="K32" i="2" s="1"/>
  <c r="J35" i="2"/>
  <c r="J34" i="2" s="1"/>
  <c r="J33" i="2" s="1"/>
  <c r="J32" i="2" s="1"/>
  <c r="I35" i="2"/>
  <c r="I34" i="2" s="1"/>
  <c r="I33" i="2" s="1"/>
  <c r="I32" i="2" s="1"/>
  <c r="K29" i="2"/>
  <c r="K28" i="2" s="1"/>
  <c r="K27" i="2" s="1"/>
  <c r="K26" i="2" s="1"/>
  <c r="J29" i="2"/>
  <c r="J28" i="2" s="1"/>
  <c r="J27" i="2" s="1"/>
  <c r="J26" i="2" s="1"/>
  <c r="I29" i="2"/>
  <c r="I27" i="2" s="1"/>
  <c r="I26" i="2" s="1"/>
  <c r="K22" i="2"/>
  <c r="J22" i="2"/>
  <c r="I22" i="2"/>
  <c r="I20" i="2"/>
  <c r="K16" i="2"/>
  <c r="J16" i="2"/>
  <c r="I16" i="2"/>
  <c r="K13" i="2"/>
  <c r="J13" i="2"/>
  <c r="I13" i="2"/>
  <c r="K12" i="2"/>
  <c r="K11" i="2" s="1"/>
  <c r="J12" i="2"/>
  <c r="J11" i="2" s="1"/>
  <c r="I12" i="2"/>
  <c r="I11" i="2" s="1"/>
  <c r="I10" i="2" s="1"/>
  <c r="L76" i="3"/>
  <c r="L75" i="3" s="1"/>
  <c r="L74" i="3" s="1"/>
  <c r="K76" i="3"/>
  <c r="K75" i="3" s="1"/>
  <c r="K74" i="3" s="1"/>
  <c r="J75" i="3"/>
  <c r="J74" i="3" s="1"/>
  <c r="L102" i="3"/>
  <c r="L101" i="3" s="1"/>
  <c r="L100" i="3" s="1"/>
  <c r="L99" i="3" s="1"/>
  <c r="L98" i="3" s="1"/>
  <c r="K102" i="3"/>
  <c r="K101" i="3" s="1"/>
  <c r="K100" i="3" s="1"/>
  <c r="K99" i="3" s="1"/>
  <c r="K98" i="3" s="1"/>
  <c r="J102" i="3"/>
  <c r="J101" i="3" s="1"/>
  <c r="J100" i="3" s="1"/>
  <c r="J99" i="3" s="1"/>
  <c r="J98" i="3" s="1"/>
  <c r="L96" i="3"/>
  <c r="K96" i="3"/>
  <c r="J96" i="3"/>
  <c r="L95" i="3"/>
  <c r="L94" i="3" s="1"/>
  <c r="L93" i="3" s="1"/>
  <c r="L92" i="3" s="1"/>
  <c r="L91" i="3" s="1"/>
  <c r="K95" i="3"/>
  <c r="K94" i="3" s="1"/>
  <c r="K93" i="3" s="1"/>
  <c r="K92" i="3" s="1"/>
  <c r="K91" i="3" s="1"/>
  <c r="J95" i="3"/>
  <c r="J94" i="3" s="1"/>
  <c r="J93" i="3" s="1"/>
  <c r="J92" i="3" s="1"/>
  <c r="J91" i="3" s="1"/>
  <c r="L88" i="3"/>
  <c r="L87" i="3" s="1"/>
  <c r="L86" i="3" s="1"/>
  <c r="K88" i="3"/>
  <c r="K87" i="3" s="1"/>
  <c r="K86" i="3" s="1"/>
  <c r="J88" i="3"/>
  <c r="J87" i="3" s="1"/>
  <c r="J86" i="3" s="1"/>
  <c r="L64" i="3"/>
  <c r="L63" i="3" s="1"/>
  <c r="L62" i="3" s="1"/>
  <c r="K64" i="3"/>
  <c r="K63" i="3" s="1"/>
  <c r="K62" i="3" s="1"/>
  <c r="J64" i="3"/>
  <c r="J63" i="3" s="1"/>
  <c r="J62" i="3" s="1"/>
  <c r="L43" i="3"/>
  <c r="L42" i="3" s="1"/>
  <c r="K43" i="3"/>
  <c r="K42" i="3" s="1"/>
  <c r="J43" i="3"/>
  <c r="J42" i="3" s="1"/>
  <c r="L36" i="3"/>
  <c r="K36" i="3"/>
  <c r="J36" i="3"/>
  <c r="L35" i="3"/>
  <c r="L34" i="3" s="1"/>
  <c r="L33" i="3" s="1"/>
  <c r="L32" i="3" s="1"/>
  <c r="K35" i="3"/>
  <c r="K34" i="3" s="1"/>
  <c r="K33" i="3" s="1"/>
  <c r="K32" i="3" s="1"/>
  <c r="J35" i="3"/>
  <c r="J34" i="3" s="1"/>
  <c r="J33" i="3" s="1"/>
  <c r="J32" i="3" s="1"/>
  <c r="L29" i="3"/>
  <c r="L28" i="3" s="1"/>
  <c r="L27" i="3" s="1"/>
  <c r="L26" i="3" s="1"/>
  <c r="K29" i="3"/>
  <c r="K28" i="3" s="1"/>
  <c r="K27" i="3" s="1"/>
  <c r="K26" i="3" s="1"/>
  <c r="J29" i="3"/>
  <c r="J28" i="3" s="1"/>
  <c r="J27" i="3" s="1"/>
  <c r="J26" i="3" s="1"/>
  <c r="L22" i="3"/>
  <c r="L19" i="3" s="1"/>
  <c r="K22" i="3"/>
  <c r="J22" i="3"/>
  <c r="J19" i="3" s="1"/>
  <c r="L17" i="3"/>
  <c r="K17" i="3"/>
  <c r="J17" i="3"/>
  <c r="J16" i="3" s="1"/>
  <c r="L16" i="3"/>
  <c r="K16" i="3"/>
  <c r="L13" i="3"/>
  <c r="L12" i="3" s="1"/>
  <c r="L11" i="3" s="1"/>
  <c r="K13" i="3"/>
  <c r="K12" i="3" s="1"/>
  <c r="K11" i="3" s="1"/>
  <c r="J13" i="3"/>
  <c r="J12" i="3" s="1"/>
  <c r="J11" i="3" s="1"/>
  <c r="L10" i="3"/>
  <c r="K10" i="3"/>
  <c r="J10" i="3"/>
  <c r="K19" i="3" l="1"/>
  <c r="K15" i="3" s="1"/>
  <c r="K9" i="3" s="1"/>
  <c r="K8" i="3" s="1"/>
  <c r="J20" i="4"/>
  <c r="L20" i="4"/>
  <c r="L19" i="4" s="1"/>
  <c r="L18" i="4" s="1"/>
  <c r="K20" i="4"/>
  <c r="K19" i="4" s="1"/>
  <c r="K18" i="4" s="1"/>
  <c r="K8" i="4" s="1"/>
  <c r="K15" i="2"/>
  <c r="I15" i="2"/>
  <c r="I9" i="2" s="1"/>
  <c r="I8" i="2" s="1"/>
  <c r="K15" i="4"/>
  <c r="K14" i="4" s="1"/>
  <c r="K13" i="4" s="1"/>
  <c r="K12" i="4" s="1"/>
  <c r="K11" i="4" s="1"/>
  <c r="J15" i="4"/>
  <c r="J14" i="4" s="1"/>
  <c r="J13" i="4" s="1"/>
  <c r="J12" i="4" s="1"/>
  <c r="J11" i="4" s="1"/>
  <c r="J9" i="4"/>
  <c r="L15" i="4"/>
  <c r="L14" i="4" s="1"/>
  <c r="L13" i="4" s="1"/>
  <c r="L12" i="4" s="1"/>
  <c r="L11" i="4" s="1"/>
  <c r="L9" i="4"/>
  <c r="I72" i="2"/>
  <c r="I71" i="2" s="1"/>
  <c r="I60" i="2" s="1"/>
  <c r="K72" i="2"/>
  <c r="K71" i="2" s="1"/>
  <c r="K60" i="2" s="1"/>
  <c r="J72" i="2"/>
  <c r="J71" i="2" s="1"/>
  <c r="J60" i="2" s="1"/>
  <c r="K73" i="3"/>
  <c r="K72" i="3" s="1"/>
  <c r="J73" i="3"/>
  <c r="J72" i="3" s="1"/>
  <c r="L73" i="3"/>
  <c r="L72" i="3" s="1"/>
  <c r="J19" i="4"/>
  <c r="J18" i="4" s="1"/>
  <c r="J15" i="2"/>
  <c r="K10" i="2"/>
  <c r="L15" i="3"/>
  <c r="L9" i="3" s="1"/>
  <c r="L8" i="3" s="1"/>
  <c r="J15" i="3"/>
  <c r="I41" i="2"/>
  <c r="I40" i="2" s="1"/>
  <c r="I39" i="2" s="1"/>
  <c r="I38" i="2" s="1"/>
  <c r="J10" i="2"/>
  <c r="J40" i="2"/>
  <c r="J39" i="2" s="1"/>
  <c r="J38" i="2" s="1"/>
  <c r="J84" i="2"/>
  <c r="J83" i="2" s="1"/>
  <c r="J85" i="3"/>
  <c r="J84" i="3" s="1"/>
  <c r="L85" i="3"/>
  <c r="L84" i="3" s="1"/>
  <c r="K85" i="3"/>
  <c r="K84" i="3" s="1"/>
  <c r="J61" i="3"/>
  <c r="L61" i="3"/>
  <c r="K61" i="3"/>
  <c r="L8" i="4" l="1"/>
  <c r="L7" i="4" s="1"/>
  <c r="K9" i="2"/>
  <c r="K8" i="2" s="1"/>
  <c r="K7" i="2" s="1"/>
  <c r="J9" i="2"/>
  <c r="J8" i="2" s="1"/>
  <c r="J7" i="2" s="1"/>
  <c r="I7" i="2"/>
  <c r="K7" i="4"/>
  <c r="J8" i="4"/>
  <c r="J7" i="4" s="1"/>
  <c r="J41" i="3"/>
  <c r="J40" i="3" s="1"/>
  <c r="J39" i="3" s="1"/>
  <c r="J38" i="3" s="1"/>
  <c r="J60" i="3"/>
  <c r="L41" i="3"/>
  <c r="L40" i="3" s="1"/>
  <c r="L39" i="3" s="1"/>
  <c r="L38" i="3" s="1"/>
  <c r="L60" i="3"/>
  <c r="K41" i="3"/>
  <c r="K40" i="3" s="1"/>
  <c r="K39" i="3" s="1"/>
  <c r="K38" i="3" s="1"/>
  <c r="K60" i="3"/>
  <c r="J9" i="3"/>
  <c r="J8" i="3" s="1"/>
  <c r="L7" i="3" l="1"/>
  <c r="K7" i="3"/>
  <c r="J7" i="3"/>
</calcChain>
</file>

<file path=xl/sharedStrings.xml><?xml version="1.0" encoding="utf-8"?>
<sst xmlns="http://schemas.openxmlformats.org/spreadsheetml/2006/main" count="2424" uniqueCount="237">
  <si>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</si>
  <si>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</si>
  <si>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</si>
  <si>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</si>
  <si>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</si>
  <si>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</si>
  <si>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</si>
  <si>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</si>
  <si>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</si>
  <si>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</si>
  <si>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</si>
  <si>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</si>
  <si>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</si>
  <si>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</si>
  <si>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</si>
  <si>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</si>
  <si>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</si>
  <si>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</si>
  <si>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</si>
  <si>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</si>
  <si>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</si>
  <si>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</si>
  <si>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</si>
  <si>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Таблица 1</t>
  </si>
  <si>
    <t>Поселение</t>
  </si>
  <si>
    <t>Код</t>
  </si>
  <si>
    <t>Таблица 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</si>
  <si>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</si>
  <si>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</si>
  <si>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</si>
  <si>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</si>
  <si>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</si>
  <si>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Таблица 3</t>
  </si>
  <si>
    <t>000 2 02 10000 00 0000 150</t>
  </si>
  <si>
    <t>000 2 02 15001 10 0000 150</t>
  </si>
  <si>
    <t>000 2 02 30024 10 0000 150</t>
  </si>
  <si>
    <t>000 2 02 35118 10 0000 150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</si>
  <si>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</si>
  <si>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</si>
  <si>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Субвенция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</si>
  <si>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</si>
  <si>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</si>
  <si>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</si>
  <si>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</si>
  <si>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</si>
  <si>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</si>
  <si>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</si>
  <si>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</si>
  <si>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</si>
  <si>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</si>
  <si>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</si>
  <si>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</si>
  <si>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</si>
  <si>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</si>
  <si>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</si>
  <si>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</si>
  <si>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</si>
  <si>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</si>
  <si>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</si>
  <si>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</si>
  <si>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</si>
  <si>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</si>
  <si>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</si>
  <si>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</si>
  <si>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</si>
  <si>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</si>
  <si>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</si>
  <si>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</si>
  <si>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</si>
  <si>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</si>
  <si>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</si>
  <si>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</si>
  <si>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</si>
  <si>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</si>
  <si>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</si>
  <si>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</si>
  <si>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</si>
  <si>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</si>
  <si>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</si>
  <si>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</si>
  <si>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</si>
  <si>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</si>
  <si>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</si>
  <si>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</si>
  <si>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</si>
  <si>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</si>
  <si>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</si>
  <si>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</si>
  <si>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</si>
  <si>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</si>
  <si>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</si>
  <si>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</si>
  <si>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</si>
  <si>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</si>
  <si>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</si>
  <si>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</si>
  <si>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</si>
  <si>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</si>
  <si>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</si>
  <si>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</si>
  <si>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</si>
  <si>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</si>
  <si>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</si>
  <si>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</si>
  <si>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</si>
  <si>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</si>
  <si>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</si>
  <si>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</si>
  <si>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</si>
  <si>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</si>
  <si>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</si>
  <si>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</si>
  <si>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</si>
  <si>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</si>
  <si>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</si>
  <si>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</si>
  <si>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</si>
  <si>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</si>
  <si>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</si>
  <si>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</si>
  <si>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</si>
  <si>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ЖИЛИЩНО_КОММУНАЛЬНОЕ ХОЗЯЙСТВО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</si>
  <si>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</si>
  <si>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</si>
  <si>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</si>
  <si>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</si>
  <si>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</si>
  <si>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</si>
  <si>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</si>
  <si>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</si>
  <si>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</si>
  <si>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</si>
  <si>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</si>
  <si>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</si>
  <si>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</si>
  <si>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</si>
  <si>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</si>
  <si>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</si>
  <si>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Межбюджетные трансферты, передаваемые бюджетам муниципальных образований на осуществление части полномочий по вопросам дорожной деятельности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 местного значения в границах населенных пунктов поселения, а так же осуществление иных полномочий в области использования автомобильных дорог и  осуществления дорожной деятельности в соответствии с  законодательством Российской Федерации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</si>
  <si>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вопросам организации в границах сельского поселения электро-,тепло-, газо-и водоснабжения населения,водоотведения,снабжения населения топливом в пределах полномочий, установленных законодательством  Российской Федерациина 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</si>
  <si>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вопросам организации деятельности по сбору ( в том числе раздельному сбору) и транспортированию твердых коммунальных отходов  в соответствии с заключенными соглашениями</t>
  </si>
  <si>
    <t>Межбюджетные трансферты, передаваемые бюджетам муниципальных образований а осуществление полномочий по утверждению генеральных планов поселения, правил землепользования и застройки в соответствии с заключенными соглашениями</t>
  </si>
  <si>
    <t>000 01  00  00  00  00  0000  000</t>
  </si>
  <si>
    <t>000 01  02  00  00  00  0000  000</t>
  </si>
  <si>
    <t>000 01  02  00  00  10  0000  710</t>
  </si>
  <si>
    <t>000 01  03  00  00  00  0000  000</t>
  </si>
  <si>
    <t>000 01  03  00  00  00  0000  800</t>
  </si>
  <si>
    <t>000 01  05  00  00  00  0000  000</t>
  </si>
  <si>
    <t>000 01  05  00  00  00  0000  500</t>
  </si>
  <si>
    <t>000 01  05  00  00  00  0000  600</t>
  </si>
  <si>
    <t>000 01  05  02  01  00  0000  510</t>
  </si>
  <si>
    <t>000 01  05  02  01  10  0000  510</t>
  </si>
  <si>
    <t>000 01  05  02  01  00  0000  610</t>
  </si>
  <si>
    <t>000 01  05  02  01  10  0000  610</t>
  </si>
  <si>
    <t>000 57  00  00  00  00  0000  000</t>
  </si>
  <si>
    <t>000 57  00  00  00  00  0000  810</t>
  </si>
  <si>
    <t>ИСТОЧНИКИ ВНУТРЕННЕГО ФИНАНСИРОВАНИЯ ДЕФИЦИТОВ  БЮДЖЕТОВ</t>
  </si>
  <si>
    <t>Кредиты кредитных организаций в валюте  Российской Федерации</t>
  </si>
  <si>
    <t>Бюджетные кредиты от других бюджетов бюджетной  системы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</si>
  <si>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</si>
  <si>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</si>
  <si>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</si>
  <si>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</si>
  <si>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</si>
  <si>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</si>
  <si>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</si>
  <si>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</si>
  <si>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</si>
  <si>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Итого внутренних оборотов</t>
  </si>
  <si>
    <t>уменьшение внутренних заимствований (КОСГУ 810)</t>
  </si>
  <si>
    <t>000 2 00 00000 00 0000 000</t>
  </si>
  <si>
    <t>БЕЗВОЗМЕЗДНЫЕ ПОСТУПЛЕНИЯ</t>
  </si>
  <si>
    <t>Кредиты кредитных организаций в валюте Российской Федерации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</si>
  <si>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</si>
  <si>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</si>
  <si>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</si>
  <si>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из других бюджетов бюджетной системы Российской Федерации</t>
  </si>
  <si>
    <t>Объем средств, направляемых на погашение основной суммы долга:</t>
  </si>
  <si>
    <t>2025 год</t>
  </si>
  <si>
    <t>№</t>
  </si>
  <si>
    <t>42360</t>
  </si>
  <si>
    <t>43040</t>
  </si>
  <si>
    <t>000 2 02 40014 10 0000 150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</si>
  <si>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</si>
  <si>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Дотации на поддержку мер по обеспечению сбалансированности бюджетов муниципальных образований</t>
  </si>
  <si>
    <t>000 2 02 15002 10 0000 150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</si>
  <si>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</si>
  <si>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</si>
  <si>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</si>
  <si>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</si>
  <si>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</si>
  <si>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</si>
  <si>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</si>
  <si>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</si>
  <si>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</si>
  <si>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</si>
  <si>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</si>
  <si>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</si>
  <si>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</si>
  <si>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</si>
  <si>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</si>
  <si>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</si>
  <si>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</si>
  <si>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</si>
  <si>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</si>
  <si>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</si>
  <si>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</si>
  <si>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</si>
  <si>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</si>
  <si>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>Погашение кредитов, предоставленных кредитными  организациями в валюте Российской Федерации</t>
  </si>
  <si>
    <t>Погашение бюджетами поселений кредитов от  кредитных организаций в валюте Российской  Федерации</t>
  </si>
  <si>
    <t>000 01  02  00  00  00  0000  800</t>
  </si>
  <si>
    <t>000 01  03  00  00  10  0000  810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</si>
  <si>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</si>
  <si>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</si>
  <si>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</si>
  <si>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</si>
  <si>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</si>
  <si>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2026 год</t>
  </si>
  <si>
    <t xml:space="preserve">ОБЪЕМ 
БЕЗВОЗМЕЗДНЫХ ПОСТУПЛЕНИЙ В БЮДЖЕТ КРАСНОСЕЛЬЦОВСКОГО СЕЛЬСКОГО ПОСЕЛЕНИЯ РУЗАЕВСКОГО МУНИЦИПАЛЬНОГО РАЙОНА  РЕСПУБЛИКИ МОРДОВИЯ НА 2024 ГОД И НА ПЛАНОВЫЙ ПЕРИОД 2025 И 2026 ГОДОВ
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</si>
  <si>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</si>
  <si>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</si>
  <si>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</si>
  <si>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
НА 2024 ГОД И НА ПЛАНОВЫЙ ПЕРИОД 2025 И 2026 ГОДОВ</t>
  </si>
  <si>
    <t>РАСПРЕДЕЛЕНИЕ 
ДОТАЦИЙ НА ВЫРАВНИВАНИЕ БЮДЖЕТНОЙ ОБЕСПЕЧЕННОСТИ ПОСЕЛЕНИЙ НА 2024 ГОД И НА ПЛАНОВЫЙ ПЕРИОД 2025 И 2026 ГОДОВ</t>
  </si>
  <si>
    <t>Источники внутреннего финансирования
дефицита бюджета Красносельцовского сельского поселения Рузаевского муниципального района Республики Мордовия
на 2024 год и на плановый перид 2025 и 2026 годы</t>
  </si>
  <si>
    <t xml:space="preserve">ПРОГРАММА 
МУНИЦИПАЛЬНЫХ ВНУТРЕННИХ ЗАИМСТВОВАНИЙ КРАСНОСЕЛЬЦОВСКОГО СЕЛЬСКОГО ПОСЕЛЕНИЯ РУЗАЕВСКОГОМУНИЦИПАЛЬНОГО РАЙОНА РЕСПУБЛИКИ МОРДОВИЯ НА 2024 ГОД И 
НА ПЛАНОВЫЙ ПЕРИОД 2025 И 2026 ГОДОВ </t>
  </si>
  <si>
    <t>РАСПРЕДЕЛЕНИЕ 
СУБСИДИЙ КРАСНОСЕЛЬЦОВСКОГО СЕЛЬСКОГО ПОСЕЛЕНИЯ
НА 2024 ГОД И НА ПЛАНОВЫЙ ПЕРИОД 2025 И 2026 ГОДОВ</t>
  </si>
  <si>
    <t>РАСПРЕДЕЛЕНИЕ 
ИНЫХ МЕЖБЮДЖЕТНЫХ ТРАНСФЕРТОВ КРАСНОСЕЛЬЦОВСКОГО СЕЛЬСКОГО ПОСЕЛЕНИЯ
НА 2024 ГОД И НА ПЛАНОВЫЙ ПЕРИОД 2025 И 2026 ГОДОВ</t>
  </si>
  <si>
    <t>Приложение 4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</si>
  <si>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</t>
  </si>
  <si>
    <t xml:space="preserve">Приложение 2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
</t>
  </si>
  <si>
    <t>Приложение 5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</t>
  </si>
  <si>
    <t>Приложение 6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</t>
  </si>
  <si>
    <t xml:space="preserve">Приложение 7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
</t>
  </si>
  <si>
    <t xml:space="preserve">Приложение 8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
</t>
  </si>
  <si>
    <t>Приложение 9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 от 28.12.2023 г. № 39/160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</si>
</sst>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_р_._-;\-* #,##0.0_р_._-;_-* &quot;-&quot;?_р_._-;_-@_-"/>
    <numFmt numFmtId="168" formatCode="0.0"/>
    <numFmt numFmtId="169" formatCode="_-* #,##0.00_р_._-;\-* #,##0.00_р_._-;_-* &quot;-&quot;??_р_._-;_-@_-"/>
  </numFmts>
  <fonts count="33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165" fontId="0" fillId="0" borderId="0">
      <alignment vertical="top" wrapText="1"/>
    </xf>
    <xf numFmtId="0" fontId="9" fillId="0" borderId="0"/>
    <xf numFmtId="0" fontId="6" fillId="0" borderId="0"/>
    <xf numFmtId="164" fontId="22" fillId="0" borderId="0" applyFont="0" applyFill="0" applyBorder="0" applyAlignment="0" applyProtection="0"/>
  </cellStyleXfs>
  <cellXfs count="204">
    <xf numFmtId="165" fontId="0" fillId="0" borderId="0" xfId="0">
      <alignment vertical="top" wrapText="1"/>
    </xf>
    <xf numFmtId="0" fontId="0" fillId="0" borderId="0" xfId="0" applyNumberFormat="1" applyAlignment="1">
      <alignment horizontal="right" vertical="top" wrapText="1"/>
    </xf>
    <xf numFmtId="0" fontId="0" fillId="0" borderId="0" xfId="0" applyNumberForma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66" fontId="4" fillId="0" borderId="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165" fontId="7" fillId="0" borderId="0" xfId="0" applyFont="1" applyAlignment="1"/>
    <xf numFmtId="165" fontId="10" fillId="0" borderId="0" xfId="0" applyFont="1" applyAlignment="1">
      <alignment horizontal="left"/>
    </xf>
    <xf numFmtId="166" fontId="10" fillId="0" borderId="0" xfId="0" applyNumberFormat="1" applyFont="1" applyAlignment="1"/>
    <xf numFmtId="167" fontId="10" fillId="0" borderId="0" xfId="0" applyNumberFormat="1" applyFont="1" applyAlignment="1"/>
    <xf numFmtId="165" fontId="10" fillId="0" borderId="0" xfId="0" applyFont="1" applyAlignment="1"/>
    <xf numFmtId="165" fontId="11" fillId="0" borderId="0" xfId="0" applyFont="1" applyAlignment="1">
      <alignment horizontal="left" wrapText="1"/>
    </xf>
    <xf numFmtId="165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/>
    </xf>
    <xf numFmtId="49" fontId="11" fillId="0" borderId="2" xfId="0" applyNumberFormat="1" applyFont="1" applyBorder="1" applyAlignment="1">
      <alignment horizontal="center"/>
    </xf>
    <xf numFmtId="49" fontId="10" fillId="0" borderId="0" xfId="0" applyNumberFormat="1" applyFont="1" applyAlignment="1"/>
    <xf numFmtId="0" fontId="5" fillId="3" borderId="2" xfId="1" applyFont="1" applyFill="1" applyBorder="1" applyAlignment="1">
      <alignment horizontal="left" vertical="top"/>
    </xf>
    <xf numFmtId="0" fontId="5" fillId="3" borderId="2" xfId="1" applyFont="1" applyFill="1" applyBorder="1" applyAlignment="1">
      <alignment wrapText="1"/>
    </xf>
    <xf numFmtId="166" fontId="10" fillId="3" borderId="0" xfId="0" applyNumberFormat="1" applyFont="1" applyFill="1" applyAlignment="1"/>
    <xf numFmtId="167" fontId="10" fillId="3" borderId="0" xfId="0" applyNumberFormat="1" applyFont="1" applyFill="1" applyAlignment="1"/>
    <xf numFmtId="165" fontId="10" fillId="3" borderId="0" xfId="0" applyFont="1" applyFill="1" applyAlignment="1"/>
    <xf numFmtId="166" fontId="10" fillId="3" borderId="2" xfId="1" applyNumberFormat="1" applyFont="1" applyFill="1" applyBorder="1"/>
    <xf numFmtId="49" fontId="10" fillId="3" borderId="0" xfId="0" applyNumberFormat="1" applyFont="1" applyFill="1" applyAlignment="1">
      <alignment horizontal="right"/>
    </xf>
    <xf numFmtId="166" fontId="10" fillId="0" borderId="0" xfId="0" applyNumberFormat="1" applyFont="1" applyAlignment="1">
      <alignment horizontal="left" vertical="top"/>
    </xf>
    <xf numFmtId="0" fontId="13" fillId="0" borderId="0" xfId="2" applyFont="1"/>
    <xf numFmtId="0" fontId="14" fillId="0" borderId="0" xfId="2" applyFont="1"/>
    <xf numFmtId="0" fontId="6" fillId="0" borderId="0" xfId="2"/>
    <xf numFmtId="0" fontId="14" fillId="0" borderId="0" xfId="2" applyFont="1" applyAlignment="1">
      <alignment wrapText="1"/>
    </xf>
    <xf numFmtId="0" fontId="11" fillId="0" borderId="0" xfId="2" applyFont="1"/>
    <xf numFmtId="0" fontId="8" fillId="0" borderId="0" xfId="2" applyFont="1" applyAlignment="1">
      <alignment wrapText="1"/>
    </xf>
    <xf numFmtId="0" fontId="6" fillId="0" borderId="0" xfId="2" applyAlignment="1">
      <alignment wrapText="1"/>
    </xf>
    <xf numFmtId="0" fontId="13" fillId="0" borderId="0" xfId="2" applyFont="1" applyAlignment="1">
      <alignment wrapText="1"/>
    </xf>
    <xf numFmtId="166" fontId="16" fillId="0" borderId="0" xfId="2" applyNumberFormat="1" applyFont="1" applyAlignment="1">
      <alignment wrapText="1"/>
    </xf>
    <xf numFmtId="166" fontId="17" fillId="0" borderId="0" xfId="2" applyNumberFormat="1" applyFont="1" applyAlignment="1">
      <alignment wrapText="1"/>
    </xf>
    <xf numFmtId="0" fontId="12" fillId="0" borderId="2" xfId="2" applyFont="1" applyBorder="1" applyAlignment="1">
      <alignment horizontal="center" vertical="center" wrapText="1"/>
    </xf>
    <xf numFmtId="2" fontId="13" fillId="0" borderId="0" xfId="2" applyNumberFormat="1" applyFont="1"/>
    <xf numFmtId="49" fontId="12" fillId="0" borderId="2" xfId="2" applyNumberFormat="1" applyFont="1" applyBorder="1" applyAlignment="1">
      <alignment horizontal="center"/>
    </xf>
    <xf numFmtId="1" fontId="12" fillId="0" borderId="2" xfId="2" applyNumberFormat="1" applyFont="1" applyBorder="1" applyAlignment="1">
      <alignment horizontal="center"/>
    </xf>
    <xf numFmtId="166" fontId="12" fillId="0" borderId="0" xfId="2" applyNumberFormat="1" applyFont="1" applyAlignment="1">
      <alignment horizontal="right"/>
    </xf>
    <xf numFmtId="166" fontId="13" fillId="0" borderId="0" xfId="2" applyNumberFormat="1" applyFont="1"/>
    <xf numFmtId="168" fontId="13" fillId="0" borderId="0" xfId="2" applyNumberFormat="1" applyFont="1"/>
    <xf numFmtId="0" fontId="14" fillId="0" borderId="0" xfId="2" applyFont="1" applyAlignment="1">
      <alignment horizontal="left" wrapText="1"/>
    </xf>
    <xf numFmtId="0" fontId="20" fillId="0" borderId="2" xfId="2" applyFont="1" applyBorder="1"/>
    <xf numFmtId="166" fontId="6" fillId="0" borderId="0" xfId="2" applyNumberFormat="1"/>
    <xf numFmtId="0" fontId="2" fillId="3" borderId="2" xfId="1" applyFont="1" applyFill="1" applyBorder="1" applyAlignment="1">
      <alignment wrapText="1"/>
    </xf>
    <xf numFmtId="166" fontId="11" fillId="3" borderId="2" xfId="1" applyNumberFormat="1" applyFont="1" applyFill="1" applyBorder="1"/>
    <xf numFmtId="0" fontId="18" fillId="0" borderId="2" xfId="2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top" wrapText="1"/>
    </xf>
    <xf numFmtId="166" fontId="10" fillId="3" borderId="2" xfId="1" applyNumberFormat="1" applyFont="1" applyFill="1" applyBorder="1" applyAlignment="1">
      <alignment horizontal="center"/>
    </xf>
    <xf numFmtId="2" fontId="23" fillId="4" borderId="2" xfId="0" applyNumberFormat="1" applyFont="1" applyFill="1" applyBorder="1" applyProtection="1">
      <alignment vertical="top" wrapText="1"/>
      <protection locked="0"/>
    </xf>
    <xf numFmtId="0" fontId="4" fillId="3" borderId="1" xfId="0" applyNumberFormat="1" applyFont="1" applyFill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left" wrapText="1"/>
    </xf>
    <xf numFmtId="0" fontId="2" fillId="3" borderId="0" xfId="0" applyNumberFormat="1" applyFont="1" applyFill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165" fontId="0" fillId="3" borderId="0" xfId="0" applyFill="1">
      <alignment vertical="top" wrapText="1"/>
    </xf>
    <xf numFmtId="0" fontId="2" fillId="3" borderId="1" xfId="0" applyNumberFormat="1" applyFont="1" applyFill="1" applyBorder="1" applyAlignment="1">
      <alignment horizontal="center" wrapText="1"/>
    </xf>
    <xf numFmtId="166" fontId="2" fillId="3" borderId="1" xfId="0" applyNumberFormat="1" applyFont="1" applyFill="1" applyBorder="1" applyAlignment="1">
      <alignment horizontal="right" wrapText="1"/>
    </xf>
    <xf numFmtId="0" fontId="4" fillId="3" borderId="2" xfId="1" applyFont="1" applyFill="1" applyBorder="1" applyAlignment="1">
      <alignment wrapText="1"/>
    </xf>
    <xf numFmtId="0" fontId="5" fillId="0" borderId="0" xfId="0" applyNumberFormat="1" applyFont="1" applyAlignment="1">
      <alignment horizontal="right" vertical="top" wrapText="1"/>
    </xf>
    <xf numFmtId="4" fontId="11" fillId="3" borderId="3" xfId="3" applyNumberFormat="1" applyFont="1" applyFill="1" applyBorder="1" applyAlignment="1" applyProtection="1">
      <alignment horizontal="right" wrapText="1"/>
    </xf>
    <xf numFmtId="49" fontId="24" fillId="3" borderId="2" xfId="0" applyNumberFormat="1" applyFont="1" applyFill="1" applyBorder="1" applyAlignment="1" applyProtection="1">
      <alignment horizontal="center" wrapText="1"/>
      <protection locked="0"/>
    </xf>
    <xf numFmtId="49" fontId="11" fillId="3" borderId="2" xfId="0" applyNumberFormat="1" applyFont="1" applyFill="1" applyBorder="1" applyAlignment="1" applyProtection="1">
      <alignment horizontal="center" wrapText="1"/>
      <protection locked="0"/>
    </xf>
    <xf numFmtId="49" fontId="11" fillId="3" borderId="2" xfId="0" applyNumberFormat="1" applyFont="1" applyFill="1" applyBorder="1" applyAlignment="1" applyProtection="1">
      <alignment wrapText="1"/>
      <protection locked="0"/>
    </xf>
    <xf numFmtId="4" fontId="11" fillId="3" borderId="3" xfId="0" applyNumberFormat="1" applyFont="1" applyFill="1" applyBorder="1" applyAlignment="1">
      <alignment horizontal="right"/>
    </xf>
    <xf numFmtId="2" fontId="23" fillId="3" borderId="2" xfId="0" applyNumberFormat="1" applyFont="1" applyFill="1" applyBorder="1" applyProtection="1">
      <alignment vertical="top" wrapText="1"/>
      <protection locked="0"/>
    </xf>
    <xf numFmtId="49" fontId="10" fillId="3" borderId="2" xfId="0" applyNumberFormat="1" applyFont="1" applyFill="1" applyBorder="1" applyAlignment="1" applyProtection="1">
      <alignment horizontal="center" wrapText="1"/>
      <protection locked="0"/>
    </xf>
    <xf numFmtId="2" fontId="10" fillId="3" borderId="3" xfId="0" applyNumberFormat="1" applyFont="1" applyFill="1" applyBorder="1" applyAlignment="1" applyProtection="1">
      <alignment horizontal="right" wrapText="1"/>
      <protection locked="0"/>
    </xf>
    <xf numFmtId="2" fontId="10" fillId="3" borderId="2" xfId="0" applyNumberFormat="1" applyFont="1" applyFill="1" applyBorder="1" applyAlignment="1" applyProtection="1">
      <alignment horizontal="right" wrapText="1"/>
      <protection locked="0"/>
    </xf>
    <xf numFmtId="2" fontId="24" fillId="3" borderId="2" xfId="0" applyNumberFormat="1" applyFont="1" applyFill="1" applyBorder="1" applyProtection="1">
      <alignment vertical="top" wrapText="1"/>
      <protection locked="0"/>
    </xf>
    <xf numFmtId="2" fontId="23" fillId="3" borderId="2" xfId="0" applyNumberFormat="1" applyFont="1" applyFill="1" applyBorder="1" applyAlignment="1" applyProtection="1">
      <alignment wrapText="1"/>
      <protection locked="0"/>
    </xf>
    <xf numFmtId="49" fontId="23" fillId="3" borderId="2" xfId="0" applyNumberFormat="1" applyFont="1" applyFill="1" applyBorder="1" applyAlignment="1" applyProtection="1">
      <alignment horizontal="center" wrapText="1"/>
      <protection locked="0"/>
    </xf>
    <xf numFmtId="4" fontId="10" fillId="3" borderId="2" xfId="0" applyNumberFormat="1" applyFont="1" applyFill="1" applyBorder="1" applyAlignment="1" applyProtection="1">
      <alignment horizontal="right"/>
      <protection locked="0"/>
    </xf>
    <xf numFmtId="2" fontId="10" fillId="3" borderId="2" xfId="0" applyNumberFormat="1" applyFont="1" applyFill="1" applyBorder="1" applyAlignment="1" applyProtection="1">
      <alignment horizontal="right"/>
      <protection locked="0"/>
    </xf>
    <xf numFmtId="4" fontId="11" fillId="3" borderId="3" xfId="0" applyNumberFormat="1" applyFont="1" applyFill="1" applyBorder="1" applyAlignment="1" applyProtection="1">
      <alignment horizontal="right"/>
      <protection locked="0"/>
    </xf>
    <xf numFmtId="4" fontId="11" fillId="3" borderId="2" xfId="0" applyNumberFormat="1" applyFont="1" applyFill="1" applyBorder="1" applyAlignment="1" applyProtection="1">
      <alignment horizontal="right"/>
      <protection locked="0"/>
    </xf>
    <xf numFmtId="4" fontId="10" fillId="3" borderId="3" xfId="0" applyNumberFormat="1" applyFont="1" applyFill="1" applyBorder="1" applyAlignment="1" applyProtection="1">
      <alignment horizontal="right"/>
      <protection locked="0"/>
    </xf>
    <xf numFmtId="2" fontId="10" fillId="3" borderId="2" xfId="0" applyNumberFormat="1" applyFont="1" applyFill="1" applyBorder="1" applyAlignment="1" applyProtection="1">
      <protection locked="0"/>
    </xf>
    <xf numFmtId="2" fontId="24" fillId="3" borderId="2" xfId="0" applyNumberFormat="1" applyFont="1" applyFill="1" applyBorder="1" applyAlignment="1" applyProtection="1">
      <alignment wrapText="1"/>
      <protection locked="0"/>
    </xf>
    <xf numFmtId="2" fontId="11" fillId="3" borderId="2" xfId="0" applyNumberFormat="1" applyFont="1" applyFill="1" applyBorder="1" applyAlignment="1" applyProtection="1">
      <protection locked="0"/>
    </xf>
    <xf numFmtId="4" fontId="11" fillId="3" borderId="2" xfId="0" applyNumberFormat="1" applyFont="1" applyFill="1" applyBorder="1" applyAlignment="1">
      <alignment horizontal="right"/>
    </xf>
    <xf numFmtId="4" fontId="10" fillId="3" borderId="3" xfId="0" applyNumberFormat="1" applyFont="1" applyFill="1" applyBorder="1" applyAlignment="1">
      <alignment horizontal="right"/>
    </xf>
    <xf numFmtId="4" fontId="10" fillId="3" borderId="2" xfId="0" applyNumberFormat="1" applyFont="1" applyFill="1" applyBorder="1" applyAlignment="1">
      <alignment horizontal="right"/>
    </xf>
    <xf numFmtId="4" fontId="11" fillId="3" borderId="2" xfId="3" applyNumberFormat="1" applyFont="1" applyFill="1" applyBorder="1" applyAlignment="1" applyProtection="1">
      <alignment horizontal="right" wrapText="1"/>
    </xf>
    <xf numFmtId="2" fontId="24" fillId="3" borderId="2" xfId="0" applyNumberFormat="1" applyFont="1" applyFill="1" applyBorder="1" applyAlignment="1" applyProtection="1">
      <alignment wrapText="1" shrinkToFit="1"/>
      <protection locked="0"/>
    </xf>
    <xf numFmtId="49" fontId="23" fillId="0" borderId="2" xfId="0" applyNumberFormat="1" applyFont="1" applyBorder="1" applyAlignment="1" applyProtection="1">
      <alignment horizontal="center" wrapText="1"/>
      <protection locked="0"/>
    </xf>
    <xf numFmtId="49" fontId="10" fillId="4" borderId="2" xfId="0" applyNumberFormat="1" applyFont="1" applyFill="1" applyBorder="1" applyAlignment="1" applyProtection="1">
      <alignment horizontal="center" wrapText="1"/>
      <protection locked="0"/>
    </xf>
    <xf numFmtId="4" fontId="10" fillId="4" borderId="3" xfId="0" applyNumberFormat="1" applyFont="1" applyFill="1" applyBorder="1" applyAlignment="1" applyProtection="1">
      <alignment horizontal="right"/>
      <protection locked="0"/>
    </xf>
    <xf numFmtId="2" fontId="10" fillId="0" borderId="2" xfId="0" applyNumberFormat="1" applyFont="1" applyBorder="1" applyAlignment="1" applyProtection="1">
      <protection locked="0"/>
    </xf>
    <xf numFmtId="2" fontId="14" fillId="4" borderId="2" xfId="0" applyNumberFormat="1" applyFont="1" applyFill="1" applyBorder="1" applyAlignment="1" applyProtection="1">
      <alignment horizontal="left" vertical="center" wrapText="1"/>
      <protection locked="0"/>
    </xf>
    <xf numFmtId="2" fontId="14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12" fillId="4" borderId="2" xfId="0" applyNumberFormat="1" applyFont="1" applyFill="1" applyBorder="1" applyAlignment="1" applyProtection="1">
      <alignment horizontal="center" vertical="center"/>
      <protection locked="0"/>
    </xf>
    <xf numFmtId="4" fontId="21" fillId="4" borderId="7" xfId="0" applyNumberFormat="1" applyFont="1" applyFill="1" applyBorder="1" applyAlignment="1">
      <alignment horizontal="right" vertical="center"/>
    </xf>
    <xf numFmtId="2" fontId="23" fillId="3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left" wrapText="1"/>
    </xf>
    <xf numFmtId="0" fontId="11" fillId="3" borderId="2" xfId="0" applyNumberFormat="1" applyFont="1" applyFill="1" applyBorder="1" applyAlignment="1" applyProtection="1">
      <alignment horizontal="center" wrapText="1"/>
      <protection locked="0"/>
    </xf>
    <xf numFmtId="0" fontId="10" fillId="3" borderId="2" xfId="0" applyNumberFormat="1" applyFont="1" applyFill="1" applyBorder="1" applyAlignment="1" applyProtection="1">
      <alignment horizontal="center"/>
      <protection locked="0"/>
    </xf>
    <xf numFmtId="49" fontId="10" fillId="0" borderId="2" xfId="0" applyNumberFormat="1" applyFont="1" applyBorder="1" applyAlignment="1"/>
    <xf numFmtId="0" fontId="10" fillId="4" borderId="2" xfId="0" applyNumberFormat="1" applyFont="1" applyFill="1" applyBorder="1" applyAlignment="1" applyProtection="1">
      <alignment wrapText="1"/>
      <protection locked="0"/>
    </xf>
    <xf numFmtId="4" fontId="11" fillId="4" borderId="2" xfId="0" applyNumberFormat="1" applyFont="1" applyFill="1" applyBorder="1" applyAlignment="1">
      <alignment horizontal="center"/>
    </xf>
    <xf numFmtId="0" fontId="13" fillId="0" borderId="2" xfId="2" applyFont="1" applyBorder="1" applyAlignment="1">
      <alignment horizontal="center" vertical="top"/>
    </xf>
    <xf numFmtId="166" fontId="13" fillId="0" borderId="2" xfId="2" applyNumberFormat="1" applyFont="1" applyBorder="1" applyAlignment="1">
      <alignment horizontal="center" wrapText="1"/>
    </xf>
    <xf numFmtId="0" fontId="13" fillId="0" borderId="2" xfId="2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wrapText="1"/>
    </xf>
    <xf numFmtId="166" fontId="14" fillId="4" borderId="0" xfId="2" applyNumberFormat="1" applyFont="1" applyFill="1" applyAlignment="1">
      <alignment horizontal="center"/>
    </xf>
    <xf numFmtId="0" fontId="13" fillId="0" borderId="2" xfId="2" applyFont="1" applyBorder="1"/>
    <xf numFmtId="2" fontId="10" fillId="3" borderId="3" xfId="0" applyNumberFormat="1" applyFont="1" applyFill="1" applyBorder="1" applyAlignment="1" applyProtection="1">
      <protection locked="0"/>
    </xf>
    <xf numFmtId="4" fontId="10" fillId="3" borderId="3" xfId="3" applyNumberFormat="1" applyFont="1" applyFill="1" applyBorder="1" applyAlignment="1" applyProtection="1">
      <alignment horizontal="right" wrapText="1"/>
    </xf>
    <xf numFmtId="4" fontId="10" fillId="3" borderId="2" xfId="3" applyNumberFormat="1" applyFont="1" applyFill="1" applyBorder="1" applyAlignment="1" applyProtection="1">
      <alignment horizontal="right" wrapText="1"/>
    </xf>
    <xf numFmtId="0" fontId="10" fillId="0" borderId="2" xfId="0" applyNumberFormat="1" applyFont="1" applyBorder="1" applyAlignment="1">
      <alignment horizontal="left" vertical="center" wrapText="1"/>
    </xf>
    <xf numFmtId="0" fontId="10" fillId="0" borderId="11" xfId="0" applyNumberFormat="1" applyFont="1" applyBorder="1" applyAlignment="1">
      <alignment horizontal="left" vertical="center"/>
    </xf>
    <xf numFmtId="0" fontId="10" fillId="0" borderId="2" xfId="0" applyNumberFormat="1" applyFont="1" applyBorder="1" applyAlignment="1">
      <alignment horizontal="left" vertical="center"/>
    </xf>
    <xf numFmtId="0" fontId="10" fillId="0" borderId="2" xfId="0" applyNumberFormat="1" applyFont="1" applyBorder="1" applyAlignment="1">
      <alignment horizontal="left" wrapText="1"/>
    </xf>
    <xf numFmtId="168" fontId="10" fillId="5" borderId="2" xfId="0" applyNumberFormat="1" applyFont="1" applyFill="1" applyBorder="1" applyAlignment="1">
      <alignment horizontal="center"/>
    </xf>
    <xf numFmtId="2" fontId="25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25" fillId="3" borderId="2" xfId="0" applyNumberFormat="1" applyFont="1" applyFill="1" applyBorder="1" applyAlignment="1" applyProtection="1">
      <alignment horizontal="center" wrapText="1"/>
      <protection locked="0"/>
    </xf>
    <xf numFmtId="49" fontId="26" fillId="3" borderId="2" xfId="0" applyNumberFormat="1" applyFont="1" applyFill="1" applyBorder="1" applyAlignment="1" applyProtection="1">
      <alignment horizontal="center" wrapText="1"/>
      <protection locked="0"/>
    </xf>
    <xf numFmtId="49" fontId="26" fillId="3" borderId="2" xfId="0" applyNumberFormat="1" applyFont="1" applyFill="1" applyBorder="1" applyAlignment="1" applyProtection="1">
      <alignment wrapText="1"/>
      <protection locked="0"/>
    </xf>
    <xf numFmtId="2" fontId="28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28" fillId="3" borderId="2" xfId="0" applyNumberFormat="1" applyFont="1" applyFill="1" applyBorder="1" applyAlignment="1" applyProtection="1">
      <alignment horizontal="center" wrapText="1"/>
      <protection locked="0"/>
    </xf>
    <xf numFmtId="49" fontId="29" fillId="3" borderId="2" xfId="0" applyNumberFormat="1" applyFont="1" applyFill="1" applyBorder="1" applyAlignment="1" applyProtection="1">
      <alignment horizontal="center" wrapText="1"/>
      <protection locked="0"/>
    </xf>
    <xf numFmtId="49" fontId="29" fillId="3" borderId="2" xfId="0" applyNumberFormat="1" applyFont="1" applyFill="1" applyBorder="1" applyAlignment="1" applyProtection="1">
      <alignment wrapText="1"/>
      <protection locked="0"/>
    </xf>
    <xf numFmtId="169" fontId="30" fillId="0" borderId="13" xfId="3" applyNumberFormat="1" applyFont="1" applyFill="1" applyBorder="1" applyAlignment="1">
      <alignment horizontal="left" vertical="center" wrapText="1"/>
    </xf>
    <xf numFmtId="2" fontId="11" fillId="3" borderId="3" xfId="0" applyNumberFormat="1" applyFont="1" applyFill="1" applyBorder="1" applyAlignment="1" applyProtection="1">
      <protection locked="0"/>
    </xf>
    <xf numFmtId="0" fontId="27" fillId="0" borderId="14" xfId="0" applyNumberFormat="1" applyFont="1" applyBorder="1" applyAlignment="1">
      <alignment horizontal="left" vertical="center" wrapText="1"/>
    </xf>
    <xf numFmtId="2" fontId="25" fillId="3" borderId="2" xfId="0" applyNumberFormat="1" applyFont="1" applyFill="1" applyBorder="1" applyProtection="1">
      <alignment vertical="top" wrapText="1"/>
      <protection locked="0"/>
    </xf>
    <xf numFmtId="0" fontId="27" fillId="0" borderId="14" xfId="0" applyNumberFormat="1" applyFont="1" applyBorder="1">
      <alignment vertical="top" wrapText="1"/>
    </xf>
    <xf numFmtId="2" fontId="25" fillId="3" borderId="2" xfId="0" applyNumberFormat="1" applyFont="1" applyFill="1" applyBorder="1" applyAlignment="1" applyProtection="1">
      <alignment wrapText="1"/>
      <protection locked="0"/>
    </xf>
    <xf numFmtId="169" fontId="27" fillId="0" borderId="13" xfId="3" applyNumberFormat="1" applyFont="1" applyFill="1" applyBorder="1" applyAlignment="1">
      <alignment vertical="top" wrapText="1"/>
    </xf>
    <xf numFmtId="2" fontId="28" fillId="3" borderId="2" xfId="0" applyNumberFormat="1" applyFont="1" applyFill="1" applyBorder="1" applyProtection="1">
      <alignment vertical="top" wrapText="1"/>
      <protection locked="0"/>
    </xf>
    <xf numFmtId="2" fontId="28" fillId="3" borderId="2" xfId="0" applyNumberFormat="1" applyFont="1" applyFill="1" applyBorder="1" applyAlignment="1" applyProtection="1">
      <alignment wrapText="1"/>
      <protection locked="0"/>
    </xf>
    <xf numFmtId="4" fontId="23" fillId="3" borderId="3" xfId="0" applyNumberFormat="1" applyFont="1" applyFill="1" applyBorder="1" applyAlignment="1" applyProtection="1">
      <alignment horizontal="right"/>
      <protection locked="0"/>
    </xf>
    <xf numFmtId="4" fontId="24" fillId="3" borderId="3" xfId="0" applyNumberFormat="1" applyFont="1" applyFill="1" applyBorder="1" applyAlignment="1" applyProtection="1">
      <alignment horizontal="right"/>
      <protection locked="0"/>
    </xf>
    <xf numFmtId="169" fontId="31" fillId="0" borderId="13" xfId="3" applyNumberFormat="1" applyFont="1" applyFill="1" applyBorder="1" applyAlignment="1">
      <alignment vertical="top" wrapText="1"/>
    </xf>
    <xf numFmtId="2" fontId="11" fillId="3" borderId="2" xfId="0" applyNumberFormat="1" applyFont="1" applyFill="1" applyBorder="1" applyAlignment="1">
      <alignment horizontal="right"/>
    </xf>
    <xf numFmtId="4" fontId="24" fillId="3" borderId="2" xfId="0" applyNumberFormat="1" applyFont="1" applyFill="1" applyBorder="1" applyAlignment="1" applyProtection="1">
      <alignment horizontal="right"/>
      <protection locked="0"/>
    </xf>
    <xf numFmtId="2" fontId="11" fillId="3" borderId="3" xfId="0" applyNumberFormat="1" applyFont="1" applyFill="1" applyBorder="1" applyAlignment="1">
      <alignment horizontal="right"/>
    </xf>
    <xf numFmtId="0" fontId="0" fillId="5" borderId="11" xfId="0" applyNumberFormat="1" applyFill="1" applyBorder="1" applyAlignment="1"/>
    <xf numFmtId="49" fontId="32" fillId="5" borderId="15" xfId="0" applyNumberFormat="1" applyFont="1" applyFill="1" applyBorder="1" applyAlignment="1"/>
    <xf numFmtId="4" fontId="32" fillId="5" borderId="15" xfId="0" applyNumberFormat="1" applyFont="1" applyFill="1" applyBorder="1" applyAlignment="1"/>
    <xf numFmtId="49" fontId="32" fillId="5" borderId="11" xfId="0" applyNumberFormat="1" applyFont="1" applyFill="1" applyBorder="1" applyAlignment="1"/>
    <xf numFmtId="4" fontId="32" fillId="5" borderId="11" xfId="0" applyNumberFormat="1" applyFont="1" applyFill="1" applyBorder="1" applyAlignment="1"/>
    <xf numFmtId="4" fontId="0" fillId="0" borderId="16" xfId="0" applyNumberFormat="1" applyBorder="1" applyAlignment="1"/>
    <xf numFmtId="4" fontId="0" fillId="5" borderId="16" xfId="0" applyNumberFormat="1" applyFill="1" applyBorder="1" applyAlignment="1"/>
    <xf numFmtId="4" fontId="0" fillId="5" borderId="17" xfId="0" applyNumberFormat="1" applyFill="1" applyBorder="1" applyAlignment="1"/>
    <xf numFmtId="166" fontId="11" fillId="0" borderId="2" xfId="0" applyNumberFormat="1" applyFont="1" applyBorder="1" applyAlignment="1">
      <alignment horizontal="center" vertical="center"/>
    </xf>
    <xf numFmtId="0" fontId="32" fillId="5" borderId="15" xfId="0" applyNumberFormat="1" applyFont="1" applyFill="1" applyBorder="1" applyAlignment="1">
      <alignment wrapText="1"/>
    </xf>
    <xf numFmtId="0" fontId="32" fillId="5" borderId="11" xfId="0" applyNumberFormat="1" applyFont="1" applyFill="1" applyBorder="1" applyAlignment="1">
      <alignment wrapText="1"/>
    </xf>
    <xf numFmtId="168" fontId="10" fillId="0" borderId="12" xfId="0" applyNumberFormat="1" applyFont="1" applyBorder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0" fillId="5" borderId="20" xfId="0" applyNumberFormat="1" applyFill="1" applyBorder="1" applyAlignment="1"/>
    <xf numFmtId="0" fontId="0" fillId="0" borderId="18" xfId="0" applyNumberFormat="1" applyBorder="1" applyAlignment="1">
      <alignment wrapText="1"/>
    </xf>
    <xf numFmtId="49" fontId="0" fillId="0" borderId="11" xfId="0" applyNumberFormat="1" applyBorder="1" applyAlignment="1"/>
    <xf numFmtId="0" fontId="0" fillId="5" borderId="18" xfId="0" applyNumberFormat="1" applyFill="1" applyBorder="1" applyAlignment="1">
      <alignment wrapText="1"/>
    </xf>
    <xf numFmtId="49" fontId="0" fillId="5" borderId="11" xfId="0" applyNumberFormat="1" applyFill="1" applyBorder="1" applyAlignment="1"/>
    <xf numFmtId="0" fontId="0" fillId="5" borderId="21" xfId="0" applyNumberFormat="1" applyFill="1" applyBorder="1" applyAlignment="1">
      <alignment wrapText="1"/>
    </xf>
    <xf numFmtId="49" fontId="0" fillId="5" borderId="19" xfId="0" applyNumberFormat="1" applyFill="1" applyBorder="1" applyAlignment="1"/>
    <xf numFmtId="165" fontId="12" fillId="0" borderId="0" xfId="0" applyFont="1" applyAlignment="1">
      <alignment horizontal="center" vertical="top" wrapText="1"/>
    </xf>
    <xf numFmtId="165" fontId="11" fillId="0" borderId="2" xfId="0" applyFont="1" applyBorder="1" applyAlignment="1">
      <alignment horizontal="center" vertical="center"/>
    </xf>
    <xf numFmtId="166" fontId="11" fillId="0" borderId="2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horizontal="left" vertical="top" wrapText="1"/>
    </xf>
    <xf numFmtId="166" fontId="10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left" vertical="top" wrapText="1"/>
    </xf>
    <xf numFmtId="0" fontId="0" fillId="0" borderId="0" xfId="0" applyNumberFormat="1" applyAlignment="1">
      <alignment horizontal="right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165" fontId="12" fillId="0" borderId="0" xfId="0" applyFont="1" applyAlignment="1">
      <alignment horizontal="center" vertical="center" wrapText="1"/>
    </xf>
    <xf numFmtId="166" fontId="14" fillId="4" borderId="10" xfId="2" applyNumberFormat="1" applyFont="1" applyFill="1" applyBorder="1" applyAlignment="1">
      <alignment horizontal="center"/>
    </xf>
    <xf numFmtId="166" fontId="14" fillId="4" borderId="0" xfId="2" applyNumberFormat="1" applyFont="1" applyFill="1" applyAlignment="1">
      <alignment horizontal="center"/>
    </xf>
    <xf numFmtId="0" fontId="12" fillId="0" borderId="0" xfId="2" applyFont="1" applyAlignment="1">
      <alignment horizontal="center" vertical="top" wrapText="1"/>
    </xf>
    <xf numFmtId="0" fontId="12" fillId="0" borderId="6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4" fillId="0" borderId="0" xfId="2" applyFont="1" applyAlignment="1">
      <alignment horizontal="left" vertical="top" wrapText="1"/>
    </xf>
    <xf numFmtId="0" fontId="14" fillId="0" borderId="0" xfId="2" applyFont="1" applyAlignment="1">
      <alignment horizontal="left" vertical="top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3" fillId="0" borderId="2" xfId="2" applyFont="1" applyBorder="1" applyAlignment="1">
      <alignment horizontal="left" vertical="justify" wrapText="1"/>
    </xf>
    <xf numFmtId="166" fontId="13" fillId="0" borderId="2" xfId="2" applyNumberFormat="1" applyFont="1" applyBorder="1" applyAlignment="1">
      <alignment horizontal="center" wrapText="1"/>
    </xf>
    <xf numFmtId="0" fontId="18" fillId="0" borderId="2" xfId="2" applyFont="1" applyBorder="1" applyAlignment="1">
      <alignment horizontal="center" wrapText="1"/>
    </xf>
    <xf numFmtId="0" fontId="18" fillId="0" borderId="2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166" fontId="13" fillId="0" borderId="2" xfId="2" applyNumberFormat="1" applyFont="1" applyBorder="1" applyAlignment="1">
      <alignment horizontal="center"/>
    </xf>
    <xf numFmtId="0" fontId="13" fillId="0" borderId="2" xfId="2" applyFont="1" applyBorder="1" applyAlignment="1">
      <alignment wrapText="1"/>
    </xf>
    <xf numFmtId="166" fontId="13" fillId="4" borderId="2" xfId="2" applyNumberFormat="1" applyFont="1" applyFill="1" applyBorder="1" applyAlignment="1">
      <alignment horizontal="center"/>
    </xf>
    <xf numFmtId="0" fontId="13" fillId="0" borderId="2" xfId="2" applyFont="1" applyBorder="1" applyAlignment="1">
      <alignment vertical="justify" wrapText="1"/>
    </xf>
    <xf numFmtId="166" fontId="13" fillId="4" borderId="3" xfId="2" applyNumberFormat="1" applyFont="1" applyFill="1" applyBorder="1" applyAlignment="1">
      <alignment horizontal="center"/>
    </xf>
    <xf numFmtId="166" fontId="13" fillId="4" borderId="5" xfId="2" applyNumberFormat="1" applyFont="1" applyFill="1" applyBorder="1" applyAlignment="1">
      <alignment horizontal="center"/>
    </xf>
    <xf numFmtId="0" fontId="19" fillId="0" borderId="2" xfId="2" applyFont="1" applyBorder="1" applyAlignment="1">
      <alignment horizontal="left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1679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ill>
        <patternFill>
          <bgColor indexed="9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6%20&#1082;%20&#1087;&#1088;&#1086;&#1077;&#1082;&#1090;&#10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4,5,6%20&#1082;%20&#1087;&#1088;&#1086;&#1077;&#1082;&#1090;&#1091;%2022,23,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view="pageBreakPreview" zoomScaleSheetLayoutView="100" workbookViewId="0">
      <selection activeCell="G6" sqref="G6"/>
    </sheetView>
  </sheetViews>
  <sheetFormatPr defaultRowHeight="12.75" x14ac:dyDescent="0.2"/>
  <cols>
    <col min="1" max="1" width="28.6640625" style="14" customWidth="1"/>
    <col min="2" max="2" width="66.83203125" style="17" customWidth="1"/>
    <col min="3" max="4" width="14.5" style="17" customWidth="1"/>
    <col min="5" max="5" width="15.1640625" style="15" customWidth="1"/>
    <col min="6" max="6" width="13.83203125" style="17" bestFit="1" customWidth="1"/>
    <col min="7" max="7" width="12.5" style="17" bestFit="1" customWidth="1"/>
    <col min="8" max="16384" width="9.33203125" style="17"/>
  </cols>
  <sheetData>
    <row r="1" spans="1:6" ht="15" x14ac:dyDescent="0.25">
      <c r="B1" s="13"/>
      <c r="C1" s="168" t="s">
        <v>231</v>
      </c>
      <c r="D1" s="169"/>
      <c r="E1" s="169"/>
    </row>
    <row r="2" spans="1:6" ht="15" x14ac:dyDescent="0.25">
      <c r="B2" s="13"/>
      <c r="C2" s="169"/>
      <c r="D2" s="169"/>
      <c r="E2" s="169"/>
    </row>
    <row r="3" spans="1:6" ht="15" x14ac:dyDescent="0.25">
      <c r="B3" s="13"/>
      <c r="C3" s="169"/>
      <c r="D3" s="169"/>
      <c r="E3" s="169"/>
    </row>
    <row r="4" spans="1:6" ht="33.75" customHeight="1" x14ac:dyDescent="0.25">
      <c r="B4" s="13"/>
      <c r="C4" s="169"/>
      <c r="D4" s="169"/>
      <c r="E4" s="169"/>
    </row>
    <row r="5" spans="1:6" ht="51" customHeight="1" x14ac:dyDescent="0.2">
      <c r="C5" s="169"/>
      <c r="D5" s="169"/>
      <c r="E5" s="169"/>
    </row>
    <row r="6" spans="1:6" ht="64.5" customHeight="1" x14ac:dyDescent="0.2">
      <c r="A6" s="165" t="s">
        <v>219</v>
      </c>
      <c r="B6" s="165"/>
      <c r="C6" s="165"/>
      <c r="D6" s="165"/>
      <c r="E6" s="165"/>
    </row>
    <row r="7" spans="1:6" x14ac:dyDescent="0.2">
      <c r="A7" s="18"/>
      <c r="B7" s="19"/>
      <c r="C7" s="19"/>
      <c r="D7" s="19"/>
      <c r="E7" s="20" t="s">
        <v>1</v>
      </c>
    </row>
    <row r="8" spans="1:6" x14ac:dyDescent="0.2">
      <c r="A8" s="166" t="s">
        <v>25</v>
      </c>
      <c r="B8" s="166" t="s">
        <v>2</v>
      </c>
      <c r="C8" s="167" t="s">
        <v>7</v>
      </c>
      <c r="D8" s="167"/>
      <c r="E8" s="167"/>
    </row>
    <row r="9" spans="1:6" ht="16.5" customHeight="1" x14ac:dyDescent="0.2">
      <c r="A9" s="166"/>
      <c r="B9" s="166"/>
      <c r="C9" s="153" t="s">
        <v>42</v>
      </c>
      <c r="D9" s="153" t="s">
        <v>178</v>
      </c>
      <c r="E9" s="153" t="s">
        <v>218</v>
      </c>
      <c r="F9" s="15"/>
    </row>
    <row r="10" spans="1:6" s="22" customFormat="1" x14ac:dyDescent="0.2">
      <c r="A10" s="21">
        <v>1</v>
      </c>
      <c r="B10" s="21">
        <v>2</v>
      </c>
      <c r="C10" s="21" t="s">
        <v>10</v>
      </c>
      <c r="D10" s="21" t="s">
        <v>11</v>
      </c>
      <c r="E10" s="21" t="s">
        <v>12</v>
      </c>
    </row>
    <row r="11" spans="1:6" s="22" customFormat="1" x14ac:dyDescent="0.2">
      <c r="A11" s="105" t="s">
        <v>170</v>
      </c>
      <c r="B11" s="106" t="s">
        <v>171</v>
      </c>
      <c r="C11" s="107">
        <f>C12</f>
        <v>3092.2999999999997</v>
      </c>
      <c r="D11" s="107">
        <f>D12</f>
        <v>2765.2</v>
      </c>
      <c r="E11" s="107">
        <f>E12</f>
        <v>2779.3</v>
      </c>
    </row>
    <row r="12" spans="1:6" s="27" customFormat="1" ht="25.5" x14ac:dyDescent="0.2">
      <c r="A12" s="23" t="s">
        <v>33</v>
      </c>
      <c r="B12" s="24" t="s">
        <v>37</v>
      </c>
      <c r="C12" s="55">
        <f>C13+C14+C15+C16+C17</f>
        <v>3092.2999999999997</v>
      </c>
      <c r="D12" s="55">
        <f>D13+D14+D15+D16+D17</f>
        <v>2765.2</v>
      </c>
      <c r="E12" s="55">
        <f>E13+E14+E15+E16+E17</f>
        <v>2779.3</v>
      </c>
    </row>
    <row r="13" spans="1:6" s="27" customFormat="1" ht="25.5" x14ac:dyDescent="0.2">
      <c r="A13" s="23" t="s">
        <v>34</v>
      </c>
      <c r="B13" s="24" t="s">
        <v>38</v>
      </c>
      <c r="C13" s="55">
        <v>1351.8</v>
      </c>
      <c r="D13" s="55">
        <v>1181.2</v>
      </c>
      <c r="E13" s="55">
        <v>1181.2</v>
      </c>
    </row>
    <row r="14" spans="1:6" s="27" customFormat="1" ht="25.5" x14ac:dyDescent="0.2">
      <c r="A14" s="119" t="s">
        <v>185</v>
      </c>
      <c r="B14" s="120" t="s">
        <v>184</v>
      </c>
      <c r="C14" s="121">
        <v>225.6</v>
      </c>
      <c r="D14" s="55">
        <v>0</v>
      </c>
      <c r="E14" s="55">
        <v>0</v>
      </c>
    </row>
    <row r="15" spans="1:6" s="27" customFormat="1" ht="51" x14ac:dyDescent="0.2">
      <c r="A15" s="118" t="s">
        <v>182</v>
      </c>
      <c r="B15" s="117" t="s">
        <v>183</v>
      </c>
      <c r="C15" s="156">
        <v>1382</v>
      </c>
      <c r="D15" s="55">
        <v>1437.3</v>
      </c>
      <c r="E15" s="55">
        <v>1437.3</v>
      </c>
    </row>
    <row r="16" spans="1:6" s="27" customFormat="1" ht="38.25" x14ac:dyDescent="0.2">
      <c r="A16" s="23" t="s">
        <v>35</v>
      </c>
      <c r="B16" s="24" t="s">
        <v>39</v>
      </c>
      <c r="C16" s="55">
        <v>1</v>
      </c>
      <c r="D16" s="55">
        <v>1</v>
      </c>
      <c r="E16" s="55">
        <v>1</v>
      </c>
    </row>
    <row r="17" spans="1:8" s="27" customFormat="1" ht="38.25" x14ac:dyDescent="0.2">
      <c r="A17" s="23" t="s">
        <v>36</v>
      </c>
      <c r="B17" s="24" t="s">
        <v>40</v>
      </c>
      <c r="C17" s="55">
        <v>131.9</v>
      </c>
      <c r="D17" s="55">
        <v>145.69999999999999</v>
      </c>
      <c r="E17" s="55">
        <v>159.80000000000001</v>
      </c>
    </row>
    <row r="18" spans="1:8" s="15" customFormat="1" x14ac:dyDescent="0.2">
      <c r="A18" s="14"/>
      <c r="B18" s="17"/>
      <c r="F18" s="17"/>
      <c r="G18" s="17"/>
      <c r="H18" s="17"/>
    </row>
  </sheetData>
  <mergeCells count="5">
    <mergeCell ref="A6:E6"/>
    <mergeCell ref="A8:A9"/>
    <mergeCell ref="B8:B9"/>
    <mergeCell ref="C8:E8"/>
    <mergeCell ref="C1:E5"/>
  </mergeCells>
  <conditionalFormatting sqref="C1">
    <cfRule type="expression" dxfId="1678" priority="1" stopIfTrue="1">
      <formula>#REF!&lt;&gt;""</formula>
    </cfRule>
  </conditionalFormatting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4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15.5" customHeight="1" x14ac:dyDescent="0.2">
      <c r="A1" s="65" t="s">
        <v>0</v>
      </c>
      <c r="B1" s="65" t="s">
        <v>0</v>
      </c>
      <c r="C1" s="65" t="s">
        <v>0</v>
      </c>
      <c r="D1" s="54" t="s">
        <v>0</v>
      </c>
      <c r="E1" s="54" t="s">
        <v>0</v>
      </c>
      <c r="F1" s="54" t="s">
        <v>0</v>
      </c>
      <c r="G1" s="54" t="s">
        <v>0</v>
      </c>
      <c r="H1" s="54" t="s">
        <v>0</v>
      </c>
      <c r="I1" s="170" t="s">
        <v>230</v>
      </c>
      <c r="J1" s="170"/>
      <c r="K1" s="170"/>
      <c r="L1" s="170"/>
    </row>
    <row r="2" spans="1:12" ht="67.5" customHeight="1" x14ac:dyDescent="0.2">
      <c r="A2" s="171" t="s">
        <v>221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ht="15" customHeight="1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172" t="s">
        <v>1</v>
      </c>
      <c r="J3" s="172"/>
      <c r="K3" s="172"/>
      <c r="L3" s="172"/>
    </row>
    <row r="4" spans="1:12" ht="19.899999999999999" customHeight="1" x14ac:dyDescent="0.2">
      <c r="A4" s="173" t="s">
        <v>2</v>
      </c>
      <c r="B4" s="173" t="s">
        <v>21</v>
      </c>
      <c r="C4" s="173" t="s">
        <v>3</v>
      </c>
      <c r="D4" s="173" t="s">
        <v>4</v>
      </c>
      <c r="E4" s="173" t="s">
        <v>5</v>
      </c>
      <c r="F4" s="173"/>
      <c r="G4" s="173"/>
      <c r="H4" s="173"/>
      <c r="I4" s="173" t="s">
        <v>6</v>
      </c>
      <c r="J4" s="173" t="s">
        <v>7</v>
      </c>
      <c r="K4" s="173"/>
      <c r="L4" s="173"/>
    </row>
    <row r="5" spans="1:12" ht="16.350000000000001" customHeight="1" x14ac:dyDescent="0.2">
      <c r="A5" s="173" t="s">
        <v>0</v>
      </c>
      <c r="B5" s="173" t="s">
        <v>0</v>
      </c>
      <c r="C5" s="173" t="s">
        <v>0</v>
      </c>
      <c r="D5" s="173" t="s">
        <v>0</v>
      </c>
      <c r="E5" s="173" t="s">
        <v>0</v>
      </c>
      <c r="F5" s="173"/>
      <c r="G5" s="173"/>
      <c r="H5" s="173"/>
      <c r="I5" s="173" t="s">
        <v>0</v>
      </c>
      <c r="J5" s="157" t="s">
        <v>42</v>
      </c>
      <c r="K5" s="157" t="s">
        <v>178</v>
      </c>
      <c r="L5" s="157" t="s">
        <v>218</v>
      </c>
    </row>
    <row r="6" spans="1:12" ht="14.45" customHeight="1" x14ac:dyDescent="0.2">
      <c r="A6" s="62" t="s">
        <v>8</v>
      </c>
      <c r="B6" s="62" t="s">
        <v>9</v>
      </c>
      <c r="C6" s="62" t="s">
        <v>10</v>
      </c>
      <c r="D6" s="62" t="s">
        <v>11</v>
      </c>
      <c r="E6" s="62" t="s">
        <v>12</v>
      </c>
      <c r="F6" s="62" t="s">
        <v>13</v>
      </c>
      <c r="G6" s="62" t="s">
        <v>14</v>
      </c>
      <c r="H6" s="62" t="s">
        <v>15</v>
      </c>
      <c r="I6" s="62" t="s">
        <v>16</v>
      </c>
      <c r="J6" s="62" t="s">
        <v>17</v>
      </c>
      <c r="K6" s="62" t="s">
        <v>18</v>
      </c>
      <c r="L6" s="62" t="s">
        <v>20</v>
      </c>
    </row>
    <row r="7" spans="1:12" ht="14.45" customHeight="1" x14ac:dyDescent="0.2">
      <c r="A7" s="58" t="s">
        <v>19</v>
      </c>
      <c r="B7" s="57" t="s">
        <v>0</v>
      </c>
      <c r="C7" s="57" t="s">
        <v>0</v>
      </c>
      <c r="D7" s="57" t="s">
        <v>0</v>
      </c>
      <c r="E7" s="57" t="s">
        <v>0</v>
      </c>
      <c r="F7" s="57" t="s">
        <v>0</v>
      </c>
      <c r="G7" s="57" t="s">
        <v>0</v>
      </c>
      <c r="H7" s="57" t="s">
        <v>0</v>
      </c>
      <c r="I7" s="57" t="s">
        <v>0</v>
      </c>
      <c r="J7" s="66">
        <f>J8+J29+J32+J38+J60+J84+J91+J98+J47</f>
        <v>3427.5</v>
      </c>
      <c r="K7" s="66">
        <f>K8+K29+K32+K38+K60+K84+K91+K98+K47</f>
        <v>3471.5</v>
      </c>
      <c r="L7" s="66">
        <f>L8+L29+L32+L38+L60+L84+L91+L98+L47</f>
        <v>3488.3</v>
      </c>
    </row>
    <row r="8" spans="1:12" x14ac:dyDescent="0.2">
      <c r="A8" s="58" t="s">
        <v>43</v>
      </c>
      <c r="B8" s="67" t="s">
        <v>88</v>
      </c>
      <c r="C8" s="68" t="s">
        <v>89</v>
      </c>
      <c r="D8" s="69"/>
      <c r="E8" s="69"/>
      <c r="F8" s="69"/>
      <c r="G8" s="69"/>
      <c r="H8" s="69" t="s">
        <v>0</v>
      </c>
      <c r="I8" s="69" t="s">
        <v>0</v>
      </c>
      <c r="J8" s="70">
        <f>J9</f>
        <v>1612.6999999999998</v>
      </c>
      <c r="K8" s="70">
        <f>K9</f>
        <v>1342.9</v>
      </c>
      <c r="L8" s="70">
        <f>L9</f>
        <v>1355.3999999999999</v>
      </c>
    </row>
    <row r="9" spans="1:12" ht="36" x14ac:dyDescent="0.2">
      <c r="A9" s="71" t="s">
        <v>44</v>
      </c>
      <c r="B9" s="67" t="s">
        <v>88</v>
      </c>
      <c r="C9" s="72" t="s">
        <v>89</v>
      </c>
      <c r="D9" s="72" t="s">
        <v>90</v>
      </c>
      <c r="E9" s="72"/>
      <c r="F9" s="72"/>
      <c r="G9" s="72"/>
      <c r="H9" s="72"/>
      <c r="I9" s="72"/>
      <c r="J9" s="70">
        <f>J10+J15</f>
        <v>1612.6999999999998</v>
      </c>
      <c r="K9" s="70">
        <f>K10+K15</f>
        <v>1342.9</v>
      </c>
      <c r="L9" s="70">
        <f>L10+L15</f>
        <v>1355.3999999999999</v>
      </c>
    </row>
    <row r="10" spans="1:12" ht="48.75" customHeight="1" x14ac:dyDescent="0.2">
      <c r="A10" s="71" t="s">
        <v>45</v>
      </c>
      <c r="B10" s="67" t="s">
        <v>88</v>
      </c>
      <c r="C10" s="72" t="s">
        <v>89</v>
      </c>
      <c r="D10" s="72" t="s">
        <v>90</v>
      </c>
      <c r="E10" s="72" t="s">
        <v>91</v>
      </c>
      <c r="F10" s="72"/>
      <c r="G10" s="72"/>
      <c r="H10" s="72" t="s">
        <v>0</v>
      </c>
      <c r="I10" s="72" t="s">
        <v>0</v>
      </c>
      <c r="J10" s="73">
        <f>J14</f>
        <v>329.4</v>
      </c>
      <c r="K10" s="73">
        <f>K14</f>
        <v>122.4</v>
      </c>
      <c r="L10" s="74">
        <f>L14</f>
        <v>123.7</v>
      </c>
    </row>
    <row r="11" spans="1:12" ht="63.75" customHeight="1" x14ac:dyDescent="0.2">
      <c r="A11" s="75" t="s">
        <v>46</v>
      </c>
      <c r="B11" s="67" t="s">
        <v>88</v>
      </c>
      <c r="C11" s="68" t="s">
        <v>89</v>
      </c>
      <c r="D11" s="68" t="s">
        <v>90</v>
      </c>
      <c r="E11" s="68" t="s">
        <v>91</v>
      </c>
      <c r="F11" s="68" t="s">
        <v>8</v>
      </c>
      <c r="G11" s="68"/>
      <c r="H11" s="68"/>
      <c r="I11" s="68" t="s">
        <v>0</v>
      </c>
      <c r="J11" s="73">
        <f t="shared" ref="J11:L13" si="0">J12</f>
        <v>329.4</v>
      </c>
      <c r="K11" s="73">
        <f t="shared" si="0"/>
        <v>122.4</v>
      </c>
      <c r="L11" s="73">
        <f t="shared" si="0"/>
        <v>123.7</v>
      </c>
    </row>
    <row r="12" spans="1:12" ht="23.25" customHeight="1" x14ac:dyDescent="0.2">
      <c r="A12" s="76" t="s">
        <v>49</v>
      </c>
      <c r="B12" s="77" t="s">
        <v>88</v>
      </c>
      <c r="C12" s="72" t="s">
        <v>89</v>
      </c>
      <c r="D12" s="72" t="s">
        <v>90</v>
      </c>
      <c r="E12" s="72" t="s">
        <v>91</v>
      </c>
      <c r="F12" s="72" t="s">
        <v>8</v>
      </c>
      <c r="G12" s="72" t="s">
        <v>92</v>
      </c>
      <c r="H12" s="72" t="s">
        <v>95</v>
      </c>
      <c r="I12" s="72"/>
      <c r="J12" s="73">
        <f t="shared" si="0"/>
        <v>329.4</v>
      </c>
      <c r="K12" s="73">
        <f t="shared" si="0"/>
        <v>122.4</v>
      </c>
      <c r="L12" s="73">
        <f t="shared" si="0"/>
        <v>123.7</v>
      </c>
    </row>
    <row r="13" spans="1:12" ht="56.25" customHeight="1" x14ac:dyDescent="0.2">
      <c r="A13" s="76" t="s">
        <v>47</v>
      </c>
      <c r="B13" s="67" t="s">
        <v>88</v>
      </c>
      <c r="C13" s="72" t="s">
        <v>89</v>
      </c>
      <c r="D13" s="72" t="s">
        <v>90</v>
      </c>
      <c r="E13" s="72" t="s">
        <v>91</v>
      </c>
      <c r="F13" s="72" t="s">
        <v>8</v>
      </c>
      <c r="G13" s="72" t="s">
        <v>92</v>
      </c>
      <c r="H13" s="72" t="s">
        <v>95</v>
      </c>
      <c r="I13" s="72" t="s">
        <v>93</v>
      </c>
      <c r="J13" s="73">
        <f t="shared" si="0"/>
        <v>329.4</v>
      </c>
      <c r="K13" s="73">
        <f t="shared" si="0"/>
        <v>122.4</v>
      </c>
      <c r="L13" s="74">
        <f t="shared" si="0"/>
        <v>123.7</v>
      </c>
    </row>
    <row r="14" spans="1:12" ht="24" x14ac:dyDescent="0.2">
      <c r="A14" s="76" t="s">
        <v>48</v>
      </c>
      <c r="B14" s="67" t="s">
        <v>88</v>
      </c>
      <c r="C14" s="72" t="s">
        <v>89</v>
      </c>
      <c r="D14" s="72" t="s">
        <v>90</v>
      </c>
      <c r="E14" s="72" t="s">
        <v>91</v>
      </c>
      <c r="F14" s="72" t="s">
        <v>8</v>
      </c>
      <c r="G14" s="72" t="s">
        <v>92</v>
      </c>
      <c r="H14" s="72" t="s">
        <v>95</v>
      </c>
      <c r="I14" s="72" t="s">
        <v>94</v>
      </c>
      <c r="J14" s="73">
        <v>329.4</v>
      </c>
      <c r="K14" s="78">
        <v>122.4</v>
      </c>
      <c r="L14" s="79">
        <v>123.7</v>
      </c>
    </row>
    <row r="15" spans="1:12" ht="48" x14ac:dyDescent="0.2">
      <c r="A15" s="75" t="s">
        <v>51</v>
      </c>
      <c r="B15" s="67" t="s">
        <v>88</v>
      </c>
      <c r="C15" s="72" t="s">
        <v>89</v>
      </c>
      <c r="D15" s="72" t="s">
        <v>90</v>
      </c>
      <c r="E15" s="72" t="s">
        <v>91</v>
      </c>
      <c r="F15" s="72" t="s">
        <v>9</v>
      </c>
      <c r="G15" s="72"/>
      <c r="H15" s="72"/>
      <c r="I15" s="72"/>
      <c r="J15" s="80">
        <f>J16+J19</f>
        <v>1283.3</v>
      </c>
      <c r="K15" s="80">
        <f>K16+K19</f>
        <v>1220.5</v>
      </c>
      <c r="L15" s="80">
        <f>L16+L19</f>
        <v>1231.6999999999998</v>
      </c>
    </row>
    <row r="16" spans="1:12" ht="27.75" customHeight="1" x14ac:dyDescent="0.2">
      <c r="A16" s="71" t="s">
        <v>52</v>
      </c>
      <c r="B16" s="67" t="s">
        <v>88</v>
      </c>
      <c r="C16" s="72" t="s">
        <v>89</v>
      </c>
      <c r="D16" s="72" t="s">
        <v>90</v>
      </c>
      <c r="E16" s="72" t="s">
        <v>91</v>
      </c>
      <c r="F16" s="72" t="s">
        <v>9</v>
      </c>
      <c r="G16" s="72" t="s">
        <v>92</v>
      </c>
      <c r="H16" s="72" t="s">
        <v>96</v>
      </c>
      <c r="I16" s="72"/>
      <c r="J16" s="80">
        <f>J17</f>
        <v>977.3</v>
      </c>
      <c r="K16" s="80">
        <f>K18</f>
        <v>934.5</v>
      </c>
      <c r="L16" s="81">
        <f>L18</f>
        <v>943.9</v>
      </c>
    </row>
    <row r="17" spans="1:12" ht="57" customHeight="1" x14ac:dyDescent="0.2">
      <c r="A17" s="76" t="s">
        <v>47</v>
      </c>
      <c r="B17" s="67" t="s">
        <v>88</v>
      </c>
      <c r="C17" s="68" t="s">
        <v>89</v>
      </c>
      <c r="D17" s="72" t="s">
        <v>90</v>
      </c>
      <c r="E17" s="72" t="s">
        <v>91</v>
      </c>
      <c r="F17" s="72" t="s">
        <v>9</v>
      </c>
      <c r="G17" s="72" t="s">
        <v>92</v>
      </c>
      <c r="H17" s="72" t="s">
        <v>97</v>
      </c>
      <c r="I17" s="72" t="s">
        <v>93</v>
      </c>
      <c r="J17" s="82">
        <f>J18</f>
        <v>977.3</v>
      </c>
      <c r="K17" s="82">
        <f>K18</f>
        <v>934.5</v>
      </c>
      <c r="L17" s="82">
        <f>L18</f>
        <v>943.9</v>
      </c>
    </row>
    <row r="18" spans="1:12" ht="24" x14ac:dyDescent="0.2">
      <c r="A18" s="76" t="s">
        <v>48</v>
      </c>
      <c r="B18" s="67" t="s">
        <v>88</v>
      </c>
      <c r="C18" s="68" t="s">
        <v>89</v>
      </c>
      <c r="D18" s="72" t="s">
        <v>90</v>
      </c>
      <c r="E18" s="72" t="s">
        <v>91</v>
      </c>
      <c r="F18" s="72" t="s">
        <v>9</v>
      </c>
      <c r="G18" s="72" t="s">
        <v>92</v>
      </c>
      <c r="H18" s="72" t="s">
        <v>97</v>
      </c>
      <c r="I18" s="72" t="s">
        <v>94</v>
      </c>
      <c r="J18" s="82">
        <v>977.3</v>
      </c>
      <c r="K18" s="83">
        <v>934.5</v>
      </c>
      <c r="L18" s="83">
        <v>943.9</v>
      </c>
    </row>
    <row r="19" spans="1:12" ht="24.75" x14ac:dyDescent="0.25">
      <c r="A19" s="76" t="s">
        <v>53</v>
      </c>
      <c r="B19" s="67" t="s">
        <v>88</v>
      </c>
      <c r="C19" s="68" t="s">
        <v>89</v>
      </c>
      <c r="D19" s="72" t="s">
        <v>90</v>
      </c>
      <c r="E19" s="72" t="s">
        <v>91</v>
      </c>
      <c r="F19" s="72" t="s">
        <v>9</v>
      </c>
      <c r="G19" s="72" t="s">
        <v>92</v>
      </c>
      <c r="H19" s="72" t="s">
        <v>98</v>
      </c>
      <c r="I19" s="72"/>
      <c r="J19" s="80">
        <f>J20+J24+J22</f>
        <v>306</v>
      </c>
      <c r="K19" s="80">
        <f>K20+K24+K22</f>
        <v>286</v>
      </c>
      <c r="L19" s="80">
        <f>L20+L24+L22</f>
        <v>287.79999999999995</v>
      </c>
    </row>
    <row r="20" spans="1:12" ht="60" x14ac:dyDescent="0.2">
      <c r="A20" s="84" t="s">
        <v>47</v>
      </c>
      <c r="B20" s="67" t="s">
        <v>88</v>
      </c>
      <c r="C20" s="68" t="s">
        <v>89</v>
      </c>
      <c r="D20" s="68" t="s">
        <v>90</v>
      </c>
      <c r="E20" s="68" t="s">
        <v>91</v>
      </c>
      <c r="F20" s="68" t="s">
        <v>9</v>
      </c>
      <c r="G20" s="68" t="s">
        <v>92</v>
      </c>
      <c r="H20" s="68" t="s">
        <v>98</v>
      </c>
      <c r="I20" s="68" t="s">
        <v>93</v>
      </c>
      <c r="J20" s="80">
        <f>J21</f>
        <v>2.5</v>
      </c>
      <c r="K20" s="80">
        <f>K21</f>
        <v>2.6</v>
      </c>
      <c r="L20" s="80">
        <f>L21</f>
        <v>2.6</v>
      </c>
    </row>
    <row r="21" spans="1:12" ht="24" x14ac:dyDescent="0.2">
      <c r="A21" s="76" t="s">
        <v>48</v>
      </c>
      <c r="B21" s="77" t="s">
        <v>88</v>
      </c>
      <c r="C21" s="72" t="s">
        <v>89</v>
      </c>
      <c r="D21" s="72" t="s">
        <v>90</v>
      </c>
      <c r="E21" s="72" t="s">
        <v>91</v>
      </c>
      <c r="F21" s="72" t="s">
        <v>9</v>
      </c>
      <c r="G21" s="72" t="s">
        <v>92</v>
      </c>
      <c r="H21" s="72" t="s">
        <v>98</v>
      </c>
      <c r="I21" s="72" t="s">
        <v>94</v>
      </c>
      <c r="J21" s="82">
        <v>2.5</v>
      </c>
      <c r="K21" s="83">
        <v>2.6</v>
      </c>
      <c r="L21" s="83">
        <v>2.6</v>
      </c>
    </row>
    <row r="22" spans="1:12" ht="24" x14ac:dyDescent="0.2">
      <c r="A22" s="84" t="s">
        <v>54</v>
      </c>
      <c r="B22" s="67" t="s">
        <v>88</v>
      </c>
      <c r="C22" s="68" t="s">
        <v>89</v>
      </c>
      <c r="D22" s="68" t="s">
        <v>90</v>
      </c>
      <c r="E22" s="68" t="s">
        <v>91</v>
      </c>
      <c r="F22" s="68" t="s">
        <v>9</v>
      </c>
      <c r="G22" s="68" t="s">
        <v>92</v>
      </c>
      <c r="H22" s="68" t="s">
        <v>98</v>
      </c>
      <c r="I22" s="68" t="s">
        <v>99</v>
      </c>
      <c r="J22" s="80">
        <f>J23</f>
        <v>145.30000000000001</v>
      </c>
      <c r="K22" s="80">
        <f>K23</f>
        <v>125.2</v>
      </c>
      <c r="L22" s="80">
        <f>L23</f>
        <v>127</v>
      </c>
    </row>
    <row r="23" spans="1:12" ht="38.25" customHeight="1" x14ac:dyDescent="0.2">
      <c r="A23" s="76" t="s">
        <v>55</v>
      </c>
      <c r="B23" s="67" t="s">
        <v>88</v>
      </c>
      <c r="C23" s="68" t="s">
        <v>89</v>
      </c>
      <c r="D23" s="72" t="s">
        <v>90</v>
      </c>
      <c r="E23" s="72" t="s">
        <v>91</v>
      </c>
      <c r="F23" s="72" t="s">
        <v>9</v>
      </c>
      <c r="G23" s="72" t="s">
        <v>92</v>
      </c>
      <c r="H23" s="72" t="s">
        <v>98</v>
      </c>
      <c r="I23" s="72" t="s">
        <v>100</v>
      </c>
      <c r="J23" s="82">
        <v>145.30000000000001</v>
      </c>
      <c r="K23" s="83">
        <v>125.2</v>
      </c>
      <c r="L23" s="83">
        <v>127</v>
      </c>
    </row>
    <row r="24" spans="1:12" x14ac:dyDescent="0.2">
      <c r="A24" s="84" t="s">
        <v>56</v>
      </c>
      <c r="B24" s="68" t="s">
        <v>88</v>
      </c>
      <c r="C24" s="68" t="s">
        <v>89</v>
      </c>
      <c r="D24" s="68" t="s">
        <v>90</v>
      </c>
      <c r="E24" s="68" t="s">
        <v>91</v>
      </c>
      <c r="F24" s="68" t="s">
        <v>9</v>
      </c>
      <c r="G24" s="68" t="s">
        <v>92</v>
      </c>
      <c r="H24" s="68" t="s">
        <v>98</v>
      </c>
      <c r="I24" s="68" t="s">
        <v>101</v>
      </c>
      <c r="J24" s="80">
        <f>J25</f>
        <v>158.19999999999999</v>
      </c>
      <c r="K24" s="80">
        <f>K25</f>
        <v>158.19999999999999</v>
      </c>
      <c r="L24" s="80">
        <f>L25</f>
        <v>158.19999999999999</v>
      </c>
    </row>
    <row r="25" spans="1:12" x14ac:dyDescent="0.2">
      <c r="A25" s="76" t="s">
        <v>57</v>
      </c>
      <c r="B25" s="77" t="s">
        <v>88</v>
      </c>
      <c r="C25" s="72" t="s">
        <v>89</v>
      </c>
      <c r="D25" s="72" t="s">
        <v>90</v>
      </c>
      <c r="E25" s="72" t="s">
        <v>91</v>
      </c>
      <c r="F25" s="72" t="s">
        <v>9</v>
      </c>
      <c r="G25" s="72" t="s">
        <v>92</v>
      </c>
      <c r="H25" s="72" t="s">
        <v>98</v>
      </c>
      <c r="I25" s="72" t="s">
        <v>102</v>
      </c>
      <c r="J25" s="82">
        <v>158.19999999999999</v>
      </c>
      <c r="K25" s="83">
        <v>158.19999999999999</v>
      </c>
      <c r="L25" s="83">
        <v>158.19999999999999</v>
      </c>
    </row>
    <row r="26" spans="1:12" ht="48" x14ac:dyDescent="0.2">
      <c r="A26" s="71" t="s">
        <v>58</v>
      </c>
      <c r="B26" s="67" t="s">
        <v>88</v>
      </c>
      <c r="C26" s="72" t="s">
        <v>89</v>
      </c>
      <c r="D26" s="72" t="s">
        <v>90</v>
      </c>
      <c r="E26" s="72"/>
      <c r="F26" s="72"/>
      <c r="G26" s="72"/>
      <c r="H26" s="72" t="s">
        <v>0</v>
      </c>
      <c r="I26" s="72" t="s">
        <v>0</v>
      </c>
      <c r="J26" s="70">
        <f>J27</f>
        <v>1</v>
      </c>
      <c r="K26" s="70">
        <f t="shared" ref="K26:L28" si="1">K27</f>
        <v>1</v>
      </c>
      <c r="L26" s="86">
        <f t="shared" si="1"/>
        <v>1</v>
      </c>
    </row>
    <row r="27" spans="1:12" ht="36" x14ac:dyDescent="0.2">
      <c r="A27" s="71" t="s">
        <v>45</v>
      </c>
      <c r="B27" s="67" t="s">
        <v>88</v>
      </c>
      <c r="C27" s="72" t="s">
        <v>89</v>
      </c>
      <c r="D27" s="72" t="s">
        <v>90</v>
      </c>
      <c r="E27" s="72" t="s">
        <v>91</v>
      </c>
      <c r="F27" s="72"/>
      <c r="G27" s="72"/>
      <c r="H27" s="72"/>
      <c r="I27" s="72"/>
      <c r="J27" s="70">
        <f>J28</f>
        <v>1</v>
      </c>
      <c r="K27" s="70">
        <f t="shared" si="1"/>
        <v>1</v>
      </c>
      <c r="L27" s="86">
        <f t="shared" si="1"/>
        <v>1</v>
      </c>
    </row>
    <row r="28" spans="1:12" ht="48" x14ac:dyDescent="0.2">
      <c r="A28" s="75" t="s">
        <v>51</v>
      </c>
      <c r="B28" s="67" t="s">
        <v>88</v>
      </c>
      <c r="C28" s="72" t="s">
        <v>89</v>
      </c>
      <c r="D28" s="72" t="s">
        <v>90</v>
      </c>
      <c r="E28" s="72" t="s">
        <v>91</v>
      </c>
      <c r="F28" s="72" t="s">
        <v>9</v>
      </c>
      <c r="G28" s="72"/>
      <c r="H28" s="72"/>
      <c r="I28" s="72"/>
      <c r="J28" s="70">
        <f>J29</f>
        <v>1</v>
      </c>
      <c r="K28" s="70">
        <f t="shared" si="1"/>
        <v>1</v>
      </c>
      <c r="L28" s="86">
        <f t="shared" si="1"/>
        <v>1</v>
      </c>
    </row>
    <row r="29" spans="1:12" ht="96" x14ac:dyDescent="0.25">
      <c r="A29" s="75" t="s">
        <v>59</v>
      </c>
      <c r="B29" s="67" t="s">
        <v>88</v>
      </c>
      <c r="C29" s="68" t="s">
        <v>89</v>
      </c>
      <c r="D29" s="68" t="s">
        <v>90</v>
      </c>
      <c r="E29" s="68" t="s">
        <v>91</v>
      </c>
      <c r="F29" s="68" t="s">
        <v>9</v>
      </c>
      <c r="G29" s="68" t="s">
        <v>92</v>
      </c>
      <c r="H29" s="68" t="s">
        <v>103</v>
      </c>
      <c r="I29" s="68"/>
      <c r="J29" s="70">
        <f>J31</f>
        <v>1</v>
      </c>
      <c r="K29" s="70">
        <f>K31</f>
        <v>1</v>
      </c>
      <c r="L29" s="86">
        <f>L31</f>
        <v>1</v>
      </c>
    </row>
    <row r="30" spans="1:12" ht="24" x14ac:dyDescent="0.2">
      <c r="A30" s="76" t="s">
        <v>54</v>
      </c>
      <c r="B30" s="77" t="s">
        <v>88</v>
      </c>
      <c r="C30" s="72" t="s">
        <v>89</v>
      </c>
      <c r="D30" s="72" t="s">
        <v>90</v>
      </c>
      <c r="E30" s="72" t="s">
        <v>91</v>
      </c>
      <c r="F30" s="72" t="s">
        <v>9</v>
      </c>
      <c r="G30" s="72" t="s">
        <v>92</v>
      </c>
      <c r="H30" s="72" t="s">
        <v>103</v>
      </c>
      <c r="I30" s="72" t="s">
        <v>99</v>
      </c>
      <c r="J30" s="82">
        <v>1</v>
      </c>
      <c r="K30" s="83">
        <v>1</v>
      </c>
      <c r="L30" s="83">
        <v>1</v>
      </c>
    </row>
    <row r="31" spans="1:12" ht="24" x14ac:dyDescent="0.2">
      <c r="A31" s="76" t="s">
        <v>55</v>
      </c>
      <c r="B31" s="77" t="s">
        <v>88</v>
      </c>
      <c r="C31" s="72" t="s">
        <v>89</v>
      </c>
      <c r="D31" s="72" t="s">
        <v>90</v>
      </c>
      <c r="E31" s="72" t="s">
        <v>91</v>
      </c>
      <c r="F31" s="72" t="s">
        <v>9</v>
      </c>
      <c r="G31" s="72" t="s">
        <v>92</v>
      </c>
      <c r="H31" s="72" t="s">
        <v>103</v>
      </c>
      <c r="I31" s="72" t="s">
        <v>100</v>
      </c>
      <c r="J31" s="82">
        <v>1</v>
      </c>
      <c r="K31" s="83">
        <v>1</v>
      </c>
      <c r="L31" s="83">
        <v>1</v>
      </c>
    </row>
    <row r="32" spans="1:12" x14ac:dyDescent="0.2">
      <c r="A32" s="71" t="s">
        <v>60</v>
      </c>
      <c r="B32" s="72" t="s">
        <v>88</v>
      </c>
      <c r="C32" s="72" t="s">
        <v>89</v>
      </c>
      <c r="D32" s="72" t="s">
        <v>18</v>
      </c>
      <c r="E32" s="72"/>
      <c r="F32" s="72"/>
      <c r="G32" s="72"/>
      <c r="H32" s="72"/>
      <c r="I32" s="72"/>
      <c r="J32" s="70">
        <f>J33</f>
        <v>23.9</v>
      </c>
      <c r="K32" s="70">
        <f t="shared" ref="K32:L34" si="2">K33</f>
        <v>23.9</v>
      </c>
      <c r="L32" s="86">
        <f t="shared" si="2"/>
        <v>23.9</v>
      </c>
    </row>
    <row r="33" spans="1:12" ht="48" x14ac:dyDescent="0.2">
      <c r="A33" s="71" t="s">
        <v>62</v>
      </c>
      <c r="B33" s="67" t="s">
        <v>88</v>
      </c>
      <c r="C33" s="72" t="s">
        <v>89</v>
      </c>
      <c r="D33" s="72" t="s">
        <v>18</v>
      </c>
      <c r="E33" s="72" t="s">
        <v>104</v>
      </c>
      <c r="F33" s="72"/>
      <c r="G33" s="72"/>
      <c r="H33" s="72"/>
      <c r="I33" s="72"/>
      <c r="J33" s="70">
        <f>J34</f>
        <v>23.9</v>
      </c>
      <c r="K33" s="70">
        <f t="shared" si="2"/>
        <v>23.9</v>
      </c>
      <c r="L33" s="86">
        <f t="shared" si="2"/>
        <v>23.9</v>
      </c>
    </row>
    <row r="34" spans="1:12" ht="60" x14ac:dyDescent="0.2">
      <c r="A34" s="71" t="s">
        <v>63</v>
      </c>
      <c r="B34" s="67" t="s">
        <v>88</v>
      </c>
      <c r="C34" s="72" t="s">
        <v>89</v>
      </c>
      <c r="D34" s="72" t="s">
        <v>18</v>
      </c>
      <c r="E34" s="72" t="s">
        <v>104</v>
      </c>
      <c r="F34" s="72" t="s">
        <v>8</v>
      </c>
      <c r="G34" s="72"/>
      <c r="H34" s="72"/>
      <c r="I34" s="72"/>
      <c r="J34" s="70">
        <f>J35</f>
        <v>23.9</v>
      </c>
      <c r="K34" s="70">
        <f t="shared" si="2"/>
        <v>23.9</v>
      </c>
      <c r="L34" s="86">
        <f t="shared" si="2"/>
        <v>23.9</v>
      </c>
    </row>
    <row r="35" spans="1:12" ht="36" x14ac:dyDescent="0.25">
      <c r="A35" s="71" t="s">
        <v>64</v>
      </c>
      <c r="B35" s="67" t="s">
        <v>88</v>
      </c>
      <c r="C35" s="68" t="s">
        <v>89</v>
      </c>
      <c r="D35" s="68" t="s">
        <v>18</v>
      </c>
      <c r="E35" s="68" t="s">
        <v>104</v>
      </c>
      <c r="F35" s="68" t="s">
        <v>8</v>
      </c>
      <c r="G35" s="68" t="s">
        <v>92</v>
      </c>
      <c r="H35" s="68" t="s">
        <v>106</v>
      </c>
      <c r="I35" s="68"/>
      <c r="J35" s="70">
        <f>J37</f>
        <v>23.9</v>
      </c>
      <c r="K35" s="70">
        <f>K37</f>
        <v>23.9</v>
      </c>
      <c r="L35" s="86">
        <f>L37</f>
        <v>23.9</v>
      </c>
    </row>
    <row r="36" spans="1:12" x14ac:dyDescent="0.2">
      <c r="A36" s="71" t="s">
        <v>56</v>
      </c>
      <c r="B36" s="77" t="s">
        <v>88</v>
      </c>
      <c r="C36" s="72" t="s">
        <v>89</v>
      </c>
      <c r="D36" s="72" t="s">
        <v>18</v>
      </c>
      <c r="E36" s="72" t="s">
        <v>104</v>
      </c>
      <c r="F36" s="72" t="s">
        <v>8</v>
      </c>
      <c r="G36" s="72" t="s">
        <v>92</v>
      </c>
      <c r="H36" s="72" t="s">
        <v>106</v>
      </c>
      <c r="I36" s="72" t="s">
        <v>101</v>
      </c>
      <c r="J36" s="87">
        <f>J37</f>
        <v>23.9</v>
      </c>
      <c r="K36" s="87">
        <f>K37</f>
        <v>23.9</v>
      </c>
      <c r="L36" s="87">
        <f>L37</f>
        <v>23.9</v>
      </c>
    </row>
    <row r="37" spans="1:12" x14ac:dyDescent="0.2">
      <c r="A37" s="71" t="s">
        <v>61</v>
      </c>
      <c r="B37" s="77" t="s">
        <v>88</v>
      </c>
      <c r="C37" s="72" t="s">
        <v>89</v>
      </c>
      <c r="D37" s="72" t="s">
        <v>18</v>
      </c>
      <c r="E37" s="72" t="s">
        <v>104</v>
      </c>
      <c r="F37" s="72" t="s">
        <v>8</v>
      </c>
      <c r="G37" s="72" t="s">
        <v>92</v>
      </c>
      <c r="H37" s="72" t="s">
        <v>106</v>
      </c>
      <c r="I37" s="72" t="s">
        <v>105</v>
      </c>
      <c r="J37" s="88">
        <v>23.9</v>
      </c>
      <c r="K37" s="88">
        <v>23.9</v>
      </c>
      <c r="L37" s="88">
        <v>23.9</v>
      </c>
    </row>
    <row r="38" spans="1:12" x14ac:dyDescent="0.2">
      <c r="A38" s="75" t="s">
        <v>65</v>
      </c>
      <c r="B38" s="68" t="s">
        <v>88</v>
      </c>
      <c r="C38" s="68" t="s">
        <v>107</v>
      </c>
      <c r="D38" s="68"/>
      <c r="E38" s="68"/>
      <c r="F38" s="68"/>
      <c r="G38" s="68"/>
      <c r="H38" s="68"/>
      <c r="I38" s="68"/>
      <c r="J38" s="70">
        <f t="shared" ref="J38:J43" si="3">J39</f>
        <v>131.9</v>
      </c>
      <c r="K38" s="70">
        <f t="shared" ref="K38:L41" si="4">K39</f>
        <v>145.70000000000002</v>
      </c>
      <c r="L38" s="86">
        <f t="shared" si="4"/>
        <v>159.80000000000001</v>
      </c>
    </row>
    <row r="39" spans="1:12" x14ac:dyDescent="0.2">
      <c r="A39" s="75" t="s">
        <v>66</v>
      </c>
      <c r="B39" s="67" t="s">
        <v>88</v>
      </c>
      <c r="C39" s="68" t="s">
        <v>107</v>
      </c>
      <c r="D39" s="68" t="s">
        <v>108</v>
      </c>
      <c r="E39" s="69" t="s">
        <v>0</v>
      </c>
      <c r="F39" s="69" t="s">
        <v>0</v>
      </c>
      <c r="G39" s="69"/>
      <c r="H39" s="69" t="s">
        <v>0</v>
      </c>
      <c r="I39" s="69" t="s">
        <v>0</v>
      </c>
      <c r="J39" s="115">
        <f t="shared" si="3"/>
        <v>131.9</v>
      </c>
      <c r="K39" s="115">
        <f t="shared" si="4"/>
        <v>145.70000000000002</v>
      </c>
      <c r="L39" s="116">
        <f t="shared" si="4"/>
        <v>159.80000000000001</v>
      </c>
    </row>
    <row r="40" spans="1:12" ht="48" x14ac:dyDescent="0.2">
      <c r="A40" s="75" t="s">
        <v>62</v>
      </c>
      <c r="B40" s="67" t="s">
        <v>88</v>
      </c>
      <c r="C40" s="68" t="s">
        <v>107</v>
      </c>
      <c r="D40" s="68" t="s">
        <v>108</v>
      </c>
      <c r="E40" s="68" t="s">
        <v>104</v>
      </c>
      <c r="F40" s="68" t="s">
        <v>0</v>
      </c>
      <c r="G40" s="68"/>
      <c r="H40" s="72" t="s">
        <v>0</v>
      </c>
      <c r="I40" s="72" t="s">
        <v>0</v>
      </c>
      <c r="J40" s="87">
        <f t="shared" si="3"/>
        <v>131.9</v>
      </c>
      <c r="K40" s="87">
        <f t="shared" si="4"/>
        <v>145.70000000000002</v>
      </c>
      <c r="L40" s="88">
        <f t="shared" si="4"/>
        <v>159.80000000000001</v>
      </c>
    </row>
    <row r="41" spans="1:12" ht="60" x14ac:dyDescent="0.2">
      <c r="A41" s="75" t="s">
        <v>63</v>
      </c>
      <c r="B41" s="67" t="s">
        <v>88</v>
      </c>
      <c r="C41" s="68" t="s">
        <v>107</v>
      </c>
      <c r="D41" s="68" t="s">
        <v>108</v>
      </c>
      <c r="E41" s="68" t="s">
        <v>104</v>
      </c>
      <c r="F41" s="68" t="s">
        <v>8</v>
      </c>
      <c r="G41" s="68"/>
      <c r="H41" s="72"/>
      <c r="I41" s="72" t="s">
        <v>0</v>
      </c>
      <c r="J41" s="87">
        <f t="shared" si="3"/>
        <v>131.9</v>
      </c>
      <c r="K41" s="87">
        <f t="shared" si="4"/>
        <v>145.70000000000002</v>
      </c>
      <c r="L41" s="88">
        <f t="shared" si="4"/>
        <v>159.80000000000001</v>
      </c>
    </row>
    <row r="42" spans="1:12" ht="48.75" customHeight="1" x14ac:dyDescent="0.2">
      <c r="A42" s="71" t="s">
        <v>67</v>
      </c>
      <c r="B42" s="77" t="s">
        <v>88</v>
      </c>
      <c r="C42" s="72" t="s">
        <v>107</v>
      </c>
      <c r="D42" s="72" t="s">
        <v>108</v>
      </c>
      <c r="E42" s="72" t="s">
        <v>104</v>
      </c>
      <c r="F42" s="72" t="s">
        <v>8</v>
      </c>
      <c r="G42" s="72" t="s">
        <v>92</v>
      </c>
      <c r="H42" s="72" t="s">
        <v>109</v>
      </c>
      <c r="I42" s="72"/>
      <c r="J42" s="87">
        <f>J43+J46</f>
        <v>131.9</v>
      </c>
      <c r="K42" s="87">
        <f>K43+K46</f>
        <v>145.70000000000002</v>
      </c>
      <c r="L42" s="87">
        <f>L43+L46</f>
        <v>159.80000000000001</v>
      </c>
    </row>
    <row r="43" spans="1:12" ht="24" x14ac:dyDescent="0.2">
      <c r="A43" s="76" t="s">
        <v>68</v>
      </c>
      <c r="B43" s="77" t="s">
        <v>88</v>
      </c>
      <c r="C43" s="72" t="s">
        <v>107</v>
      </c>
      <c r="D43" s="72" t="s">
        <v>108</v>
      </c>
      <c r="E43" s="72" t="s">
        <v>104</v>
      </c>
      <c r="F43" s="72" t="s">
        <v>8</v>
      </c>
      <c r="G43" s="72" t="s">
        <v>92</v>
      </c>
      <c r="H43" s="72" t="s">
        <v>109</v>
      </c>
      <c r="I43" s="72" t="s">
        <v>93</v>
      </c>
      <c r="J43" s="87">
        <f t="shared" si="3"/>
        <v>127.8</v>
      </c>
      <c r="K43" s="87">
        <f>K44</f>
        <v>139.9</v>
      </c>
      <c r="L43" s="87">
        <f>L44</f>
        <v>154</v>
      </c>
    </row>
    <row r="44" spans="1:12" ht="24" x14ac:dyDescent="0.2">
      <c r="A44" s="76" t="s">
        <v>68</v>
      </c>
      <c r="B44" s="77" t="s">
        <v>88</v>
      </c>
      <c r="C44" s="72" t="s">
        <v>107</v>
      </c>
      <c r="D44" s="72" t="s">
        <v>108</v>
      </c>
      <c r="E44" s="72" t="s">
        <v>104</v>
      </c>
      <c r="F44" s="72" t="s">
        <v>8</v>
      </c>
      <c r="G44" s="72" t="s">
        <v>92</v>
      </c>
      <c r="H44" s="72" t="s">
        <v>109</v>
      </c>
      <c r="I44" s="72" t="s">
        <v>94</v>
      </c>
      <c r="J44" s="87">
        <v>127.8</v>
      </c>
      <c r="K44" s="83">
        <v>139.9</v>
      </c>
      <c r="L44" s="83">
        <v>154</v>
      </c>
    </row>
    <row r="45" spans="1:12" ht="22.5" customHeight="1" x14ac:dyDescent="0.2">
      <c r="A45" s="76" t="s">
        <v>54</v>
      </c>
      <c r="B45" s="77" t="s">
        <v>88</v>
      </c>
      <c r="C45" s="72" t="s">
        <v>107</v>
      </c>
      <c r="D45" s="72" t="s">
        <v>108</v>
      </c>
      <c r="E45" s="72" t="s">
        <v>104</v>
      </c>
      <c r="F45" s="72" t="s">
        <v>8</v>
      </c>
      <c r="G45" s="72" t="s">
        <v>92</v>
      </c>
      <c r="H45" s="72" t="s">
        <v>109</v>
      </c>
      <c r="I45" s="72" t="s">
        <v>99</v>
      </c>
      <c r="J45" s="87">
        <v>4.0999999999999996</v>
      </c>
      <c r="K45" s="114">
        <v>5.8</v>
      </c>
      <c r="L45" s="114">
        <v>5.8</v>
      </c>
    </row>
    <row r="46" spans="1:12" ht="24" x14ac:dyDescent="0.2">
      <c r="A46" s="76" t="s">
        <v>55</v>
      </c>
      <c r="B46" s="77" t="s">
        <v>88</v>
      </c>
      <c r="C46" s="72" t="s">
        <v>107</v>
      </c>
      <c r="D46" s="72" t="s">
        <v>108</v>
      </c>
      <c r="E46" s="72" t="s">
        <v>104</v>
      </c>
      <c r="F46" s="72" t="s">
        <v>8</v>
      </c>
      <c r="G46" s="72" t="s">
        <v>92</v>
      </c>
      <c r="H46" s="72" t="s">
        <v>109</v>
      </c>
      <c r="I46" s="72" t="s">
        <v>100</v>
      </c>
      <c r="J46" s="87">
        <v>4.0999999999999996</v>
      </c>
      <c r="K46" s="114">
        <v>5.8</v>
      </c>
      <c r="L46" s="114">
        <v>5.8</v>
      </c>
    </row>
    <row r="47" spans="1:12" x14ac:dyDescent="0.2">
      <c r="A47" s="122" t="s">
        <v>200</v>
      </c>
      <c r="B47" s="124" t="s">
        <v>88</v>
      </c>
      <c r="C47" s="124" t="s">
        <v>90</v>
      </c>
      <c r="D47" s="124"/>
      <c r="E47" s="124"/>
      <c r="F47" s="124"/>
      <c r="G47" s="124"/>
      <c r="H47" s="124"/>
      <c r="I47" s="124"/>
      <c r="J47" s="70">
        <f t="shared" ref="J47:L49" si="5">J48</f>
        <v>1382.2</v>
      </c>
      <c r="K47" s="70">
        <f t="shared" si="5"/>
        <v>1437.3</v>
      </c>
      <c r="L47" s="70">
        <f t="shared" si="5"/>
        <v>1437.3</v>
      </c>
    </row>
    <row r="48" spans="1:12" ht="24" x14ac:dyDescent="0.2">
      <c r="A48" s="122" t="s">
        <v>201</v>
      </c>
      <c r="B48" s="123" t="s">
        <v>88</v>
      </c>
      <c r="C48" s="124" t="s">
        <v>90</v>
      </c>
      <c r="D48" s="124" t="s">
        <v>202</v>
      </c>
      <c r="E48" s="125" t="s">
        <v>0</v>
      </c>
      <c r="F48" s="125" t="s">
        <v>0</v>
      </c>
      <c r="G48" s="125"/>
      <c r="H48" s="125" t="s">
        <v>0</v>
      </c>
      <c r="I48" s="125" t="s">
        <v>0</v>
      </c>
      <c r="J48" s="87">
        <f t="shared" si="5"/>
        <v>1382.2</v>
      </c>
      <c r="K48" s="87">
        <f t="shared" si="5"/>
        <v>1437.3</v>
      </c>
      <c r="L48" s="87">
        <f t="shared" si="5"/>
        <v>1437.3</v>
      </c>
    </row>
    <row r="49" spans="1:12" ht="24" x14ac:dyDescent="0.2">
      <c r="A49" s="122" t="s">
        <v>187</v>
      </c>
      <c r="B49" s="123" t="s">
        <v>88</v>
      </c>
      <c r="C49" s="124" t="s">
        <v>90</v>
      </c>
      <c r="D49" s="124" t="s">
        <v>202</v>
      </c>
      <c r="E49" s="124" t="s">
        <v>104</v>
      </c>
      <c r="F49" s="124" t="s">
        <v>0</v>
      </c>
      <c r="G49" s="124"/>
      <c r="H49" s="124" t="s">
        <v>0</v>
      </c>
      <c r="I49" s="124" t="s">
        <v>0</v>
      </c>
      <c r="J49" s="87">
        <f t="shared" si="5"/>
        <v>1382.2</v>
      </c>
      <c r="K49" s="87">
        <f t="shared" si="5"/>
        <v>1437.3</v>
      </c>
      <c r="L49" s="87">
        <f t="shared" si="5"/>
        <v>1437.3</v>
      </c>
    </row>
    <row r="50" spans="1:12" ht="48" x14ac:dyDescent="0.2">
      <c r="A50" s="122" t="s">
        <v>188</v>
      </c>
      <c r="B50" s="123" t="s">
        <v>88</v>
      </c>
      <c r="C50" s="124" t="s">
        <v>90</v>
      </c>
      <c r="D50" s="124" t="s">
        <v>202</v>
      </c>
      <c r="E50" s="124" t="s">
        <v>104</v>
      </c>
      <c r="F50" s="124" t="s">
        <v>8</v>
      </c>
      <c r="G50" s="124"/>
      <c r="H50" s="124"/>
      <c r="I50" s="124" t="s">
        <v>0</v>
      </c>
      <c r="J50" s="87">
        <f>J51+J54</f>
        <v>1382.2</v>
      </c>
      <c r="K50" s="87">
        <f>K51+K54</f>
        <v>1437.3</v>
      </c>
      <c r="L50" s="87">
        <f>L51+L54</f>
        <v>1437.3</v>
      </c>
    </row>
    <row r="51" spans="1:12" ht="228" customHeight="1" thickBot="1" x14ac:dyDescent="0.25">
      <c r="A51" s="132" t="s">
        <v>203</v>
      </c>
      <c r="B51" s="123" t="s">
        <v>88</v>
      </c>
      <c r="C51" s="124" t="s">
        <v>90</v>
      </c>
      <c r="D51" s="124" t="s">
        <v>202</v>
      </c>
      <c r="E51" s="124" t="s">
        <v>104</v>
      </c>
      <c r="F51" s="124" t="s">
        <v>8</v>
      </c>
      <c r="G51" s="124" t="s">
        <v>92</v>
      </c>
      <c r="H51" s="124" t="s">
        <v>204</v>
      </c>
      <c r="I51" s="124"/>
      <c r="J51" s="87">
        <f t="shared" ref="J51:L52" si="6">J52</f>
        <v>1382.2</v>
      </c>
      <c r="K51" s="87">
        <f t="shared" si="6"/>
        <v>1437.3</v>
      </c>
      <c r="L51" s="87">
        <f t="shared" si="6"/>
        <v>1437.3</v>
      </c>
    </row>
    <row r="52" spans="1:12" ht="36" x14ac:dyDescent="0.2">
      <c r="A52" s="122" t="s">
        <v>191</v>
      </c>
      <c r="B52" s="123" t="s">
        <v>88</v>
      </c>
      <c r="C52" s="124" t="s">
        <v>90</v>
      </c>
      <c r="D52" s="124" t="s">
        <v>202</v>
      </c>
      <c r="E52" s="124" t="s">
        <v>104</v>
      </c>
      <c r="F52" s="124" t="s">
        <v>8</v>
      </c>
      <c r="G52" s="124" t="s">
        <v>92</v>
      </c>
      <c r="H52" s="124" t="s">
        <v>204</v>
      </c>
      <c r="I52" s="124" t="s">
        <v>99</v>
      </c>
      <c r="J52" s="87">
        <f t="shared" si="6"/>
        <v>1382.2</v>
      </c>
      <c r="K52" s="87">
        <f t="shared" si="6"/>
        <v>1437.3</v>
      </c>
      <c r="L52" s="87">
        <f t="shared" si="6"/>
        <v>1437.3</v>
      </c>
    </row>
    <row r="53" spans="1:12" ht="39.75" customHeight="1" x14ac:dyDescent="0.2">
      <c r="A53" s="122" t="s">
        <v>192</v>
      </c>
      <c r="B53" s="123" t="s">
        <v>88</v>
      </c>
      <c r="C53" s="124" t="s">
        <v>90</v>
      </c>
      <c r="D53" s="124" t="s">
        <v>202</v>
      </c>
      <c r="E53" s="124" t="s">
        <v>104</v>
      </c>
      <c r="F53" s="124" t="s">
        <v>8</v>
      </c>
      <c r="G53" s="124" t="s">
        <v>92</v>
      </c>
      <c r="H53" s="124" t="s">
        <v>204</v>
      </c>
      <c r="I53" s="124" t="s">
        <v>100</v>
      </c>
      <c r="J53" s="87">
        <v>1382.2</v>
      </c>
      <c r="K53" s="114">
        <v>1437.3</v>
      </c>
      <c r="L53" s="114">
        <v>1437.3</v>
      </c>
    </row>
    <row r="54" spans="1:12" ht="24" x14ac:dyDescent="0.2">
      <c r="A54" s="126" t="s">
        <v>186</v>
      </c>
      <c r="B54" s="127" t="s">
        <v>88</v>
      </c>
      <c r="C54" s="128" t="s">
        <v>90</v>
      </c>
      <c r="D54" s="128" t="s">
        <v>20</v>
      </c>
      <c r="E54" s="129" t="s">
        <v>0</v>
      </c>
      <c r="F54" s="129" t="s">
        <v>0</v>
      </c>
      <c r="G54" s="129"/>
      <c r="H54" s="129" t="s">
        <v>0</v>
      </c>
      <c r="I54" s="129" t="s">
        <v>0</v>
      </c>
      <c r="J54" s="87">
        <f t="shared" ref="J54:L57" si="7">J55</f>
        <v>0</v>
      </c>
      <c r="K54" s="87">
        <f t="shared" si="7"/>
        <v>0</v>
      </c>
      <c r="L54" s="87">
        <f t="shared" si="7"/>
        <v>0</v>
      </c>
    </row>
    <row r="55" spans="1:12" ht="24" x14ac:dyDescent="0.2">
      <c r="A55" s="126" t="s">
        <v>187</v>
      </c>
      <c r="B55" s="127" t="s">
        <v>88</v>
      </c>
      <c r="C55" s="128" t="s">
        <v>90</v>
      </c>
      <c r="D55" s="128" t="s">
        <v>20</v>
      </c>
      <c r="E55" s="128" t="s">
        <v>104</v>
      </c>
      <c r="F55" s="128" t="s">
        <v>0</v>
      </c>
      <c r="G55" s="128"/>
      <c r="H55" s="128" t="s">
        <v>0</v>
      </c>
      <c r="I55" s="128" t="s">
        <v>0</v>
      </c>
      <c r="J55" s="87">
        <f t="shared" si="7"/>
        <v>0</v>
      </c>
      <c r="K55" s="87">
        <f t="shared" si="7"/>
        <v>0</v>
      </c>
      <c r="L55" s="87">
        <f t="shared" si="7"/>
        <v>0</v>
      </c>
    </row>
    <row r="56" spans="1:12" ht="48" x14ac:dyDescent="0.2">
      <c r="A56" s="126" t="s">
        <v>188</v>
      </c>
      <c r="B56" s="127" t="s">
        <v>88</v>
      </c>
      <c r="C56" s="128" t="s">
        <v>90</v>
      </c>
      <c r="D56" s="128" t="s">
        <v>20</v>
      </c>
      <c r="E56" s="128" t="s">
        <v>104</v>
      </c>
      <c r="F56" s="128" t="s">
        <v>8</v>
      </c>
      <c r="G56" s="128"/>
      <c r="H56" s="128"/>
      <c r="I56" s="128" t="s">
        <v>0</v>
      </c>
      <c r="J56" s="87">
        <f t="shared" si="7"/>
        <v>0</v>
      </c>
      <c r="K56" s="87">
        <f t="shared" si="7"/>
        <v>0</v>
      </c>
      <c r="L56" s="87">
        <f t="shared" si="7"/>
        <v>0</v>
      </c>
    </row>
    <row r="57" spans="1:12" ht="60" x14ac:dyDescent="0.2">
      <c r="A57" s="130" t="s">
        <v>189</v>
      </c>
      <c r="B57" s="127" t="s">
        <v>88</v>
      </c>
      <c r="C57" s="124" t="s">
        <v>90</v>
      </c>
      <c r="D57" s="124" t="s">
        <v>20</v>
      </c>
      <c r="E57" s="124" t="s">
        <v>104</v>
      </c>
      <c r="F57" s="124" t="s">
        <v>8</v>
      </c>
      <c r="G57" s="124" t="s">
        <v>92</v>
      </c>
      <c r="H57" s="124" t="s">
        <v>190</v>
      </c>
      <c r="I57" s="128"/>
      <c r="J57" s="87">
        <f t="shared" si="7"/>
        <v>0</v>
      </c>
      <c r="K57" s="87">
        <f t="shared" si="7"/>
        <v>0</v>
      </c>
      <c r="L57" s="87">
        <f t="shared" si="7"/>
        <v>0</v>
      </c>
    </row>
    <row r="58" spans="1:12" ht="36" x14ac:dyDescent="0.2">
      <c r="A58" s="126" t="s">
        <v>191</v>
      </c>
      <c r="B58" s="127" t="s">
        <v>88</v>
      </c>
      <c r="C58" s="128" t="s">
        <v>90</v>
      </c>
      <c r="D58" s="128" t="s">
        <v>20</v>
      </c>
      <c r="E58" s="128" t="s">
        <v>104</v>
      </c>
      <c r="F58" s="128" t="s">
        <v>8</v>
      </c>
      <c r="G58" s="128" t="s">
        <v>92</v>
      </c>
      <c r="H58" s="128" t="s">
        <v>190</v>
      </c>
      <c r="I58" s="128" t="s">
        <v>99</v>
      </c>
      <c r="J58" s="87">
        <f>J59</f>
        <v>0</v>
      </c>
      <c r="K58" s="114">
        <v>0</v>
      </c>
      <c r="L58" s="114">
        <v>0</v>
      </c>
    </row>
    <row r="59" spans="1:12" ht="36" x14ac:dyDescent="0.2">
      <c r="A59" s="126" t="s">
        <v>192</v>
      </c>
      <c r="B59" s="127" t="s">
        <v>88</v>
      </c>
      <c r="C59" s="128" t="s">
        <v>90</v>
      </c>
      <c r="D59" s="128" t="s">
        <v>20</v>
      </c>
      <c r="E59" s="128" t="s">
        <v>104</v>
      </c>
      <c r="F59" s="128" t="s">
        <v>8</v>
      </c>
      <c r="G59" s="128" t="s">
        <v>92</v>
      </c>
      <c r="H59" s="128" t="s">
        <v>190</v>
      </c>
      <c r="I59" s="128" t="s">
        <v>100</v>
      </c>
      <c r="J59" s="87">
        <v>0</v>
      </c>
      <c r="K59" s="114">
        <v>0</v>
      </c>
      <c r="L59" s="114">
        <v>0</v>
      </c>
    </row>
    <row r="60" spans="1:12" x14ac:dyDescent="0.2">
      <c r="A60" s="58" t="s">
        <v>121</v>
      </c>
      <c r="B60" s="72" t="s">
        <v>88</v>
      </c>
      <c r="C60" s="72" t="s">
        <v>110</v>
      </c>
      <c r="D60" s="72"/>
      <c r="E60" s="72"/>
      <c r="F60" s="72"/>
      <c r="G60" s="72"/>
      <c r="H60" s="72"/>
      <c r="I60" s="72"/>
      <c r="J60" s="80">
        <f>J61+J72+J67</f>
        <v>229.2</v>
      </c>
      <c r="K60" s="80">
        <f>K61+K72+K67</f>
        <v>419</v>
      </c>
      <c r="L60" s="80">
        <f>L61+L72+L67</f>
        <v>409.20000000000005</v>
      </c>
    </row>
    <row r="61" spans="1:12" x14ac:dyDescent="0.2">
      <c r="A61" s="84" t="s">
        <v>72</v>
      </c>
      <c r="B61" s="68" t="s">
        <v>88</v>
      </c>
      <c r="C61" s="72" t="s">
        <v>110</v>
      </c>
      <c r="D61" s="72" t="s">
        <v>89</v>
      </c>
      <c r="E61" s="69"/>
      <c r="F61" s="69"/>
      <c r="G61" s="69"/>
      <c r="H61" s="69"/>
      <c r="I61" s="69"/>
      <c r="J61" s="70">
        <f t="shared" ref="J61:L63" si="8">J62</f>
        <v>52.6</v>
      </c>
      <c r="K61" s="70">
        <f t="shared" si="8"/>
        <v>74.400000000000006</v>
      </c>
      <c r="L61" s="86">
        <f t="shared" si="8"/>
        <v>74.400000000000006</v>
      </c>
    </row>
    <row r="62" spans="1:12" ht="48" x14ac:dyDescent="0.2">
      <c r="A62" s="71" t="s">
        <v>62</v>
      </c>
      <c r="B62" s="67" t="s">
        <v>88</v>
      </c>
      <c r="C62" s="72" t="s">
        <v>110</v>
      </c>
      <c r="D62" s="72" t="s">
        <v>89</v>
      </c>
      <c r="E62" s="72" t="s">
        <v>104</v>
      </c>
      <c r="F62" s="72"/>
      <c r="G62" s="72"/>
      <c r="H62" s="72"/>
      <c r="I62" s="72"/>
      <c r="J62" s="87">
        <f t="shared" si="8"/>
        <v>52.6</v>
      </c>
      <c r="K62" s="87">
        <f t="shared" si="8"/>
        <v>74.400000000000006</v>
      </c>
      <c r="L62" s="88">
        <f t="shared" si="8"/>
        <v>74.400000000000006</v>
      </c>
    </row>
    <row r="63" spans="1:12" ht="60" x14ac:dyDescent="0.2">
      <c r="A63" s="71" t="s">
        <v>73</v>
      </c>
      <c r="B63" s="67" t="s">
        <v>88</v>
      </c>
      <c r="C63" s="72" t="s">
        <v>110</v>
      </c>
      <c r="D63" s="72" t="s">
        <v>89</v>
      </c>
      <c r="E63" s="72" t="s">
        <v>104</v>
      </c>
      <c r="F63" s="72" t="s">
        <v>8</v>
      </c>
      <c r="G63" s="72"/>
      <c r="H63" s="72"/>
      <c r="I63" s="72"/>
      <c r="J63" s="87">
        <f t="shared" si="8"/>
        <v>52.6</v>
      </c>
      <c r="K63" s="87">
        <f t="shared" si="8"/>
        <v>74.400000000000006</v>
      </c>
      <c r="L63" s="88">
        <f t="shared" si="8"/>
        <v>74.400000000000006</v>
      </c>
    </row>
    <row r="64" spans="1:12" ht="24" x14ac:dyDescent="0.25">
      <c r="A64" s="75" t="s">
        <v>74</v>
      </c>
      <c r="B64" s="67" t="s">
        <v>88</v>
      </c>
      <c r="C64" s="68" t="s">
        <v>110</v>
      </c>
      <c r="D64" s="68" t="s">
        <v>89</v>
      </c>
      <c r="E64" s="68" t="s">
        <v>104</v>
      </c>
      <c r="F64" s="68" t="s">
        <v>8</v>
      </c>
      <c r="G64" s="68" t="s">
        <v>92</v>
      </c>
      <c r="H64" s="68" t="s">
        <v>180</v>
      </c>
      <c r="I64" s="68"/>
      <c r="J64" s="87">
        <f>J66</f>
        <v>52.6</v>
      </c>
      <c r="K64" s="87">
        <f>K66</f>
        <v>74.400000000000006</v>
      </c>
      <c r="L64" s="88">
        <f>L66</f>
        <v>74.400000000000006</v>
      </c>
    </row>
    <row r="65" spans="1:12" ht="24" x14ac:dyDescent="0.2">
      <c r="A65" s="84" t="s">
        <v>54</v>
      </c>
      <c r="B65" s="67" t="s">
        <v>88</v>
      </c>
      <c r="C65" s="68" t="s">
        <v>110</v>
      </c>
      <c r="D65" s="68" t="s">
        <v>89</v>
      </c>
      <c r="E65" s="68" t="s">
        <v>104</v>
      </c>
      <c r="F65" s="68" t="s">
        <v>8</v>
      </c>
      <c r="G65" s="68" t="s">
        <v>92</v>
      </c>
      <c r="H65" s="68" t="s">
        <v>180</v>
      </c>
      <c r="I65" s="72" t="s">
        <v>99</v>
      </c>
      <c r="J65" s="87">
        <v>52.6</v>
      </c>
      <c r="K65" s="83">
        <v>74.400000000000006</v>
      </c>
      <c r="L65" s="83">
        <v>74.400000000000006</v>
      </c>
    </row>
    <row r="66" spans="1:12" ht="34.5" customHeight="1" x14ac:dyDescent="0.2">
      <c r="A66" s="84" t="s">
        <v>55</v>
      </c>
      <c r="B66" s="67" t="s">
        <v>88</v>
      </c>
      <c r="C66" s="68" t="s">
        <v>110</v>
      </c>
      <c r="D66" s="68" t="s">
        <v>89</v>
      </c>
      <c r="E66" s="68" t="s">
        <v>104</v>
      </c>
      <c r="F66" s="68" t="s">
        <v>8</v>
      </c>
      <c r="G66" s="68" t="s">
        <v>92</v>
      </c>
      <c r="H66" s="68" t="s">
        <v>180</v>
      </c>
      <c r="I66" s="72" t="s">
        <v>100</v>
      </c>
      <c r="J66" s="87">
        <v>52.6</v>
      </c>
      <c r="K66" s="83">
        <v>74.400000000000006</v>
      </c>
      <c r="L66" s="83">
        <v>74.400000000000006</v>
      </c>
    </row>
    <row r="67" spans="1:12" ht="34.5" customHeight="1" x14ac:dyDescent="0.2">
      <c r="A67" s="126" t="s">
        <v>193</v>
      </c>
      <c r="B67" s="127" t="s">
        <v>88</v>
      </c>
      <c r="C67" s="128" t="s">
        <v>110</v>
      </c>
      <c r="D67" s="128" t="s">
        <v>107</v>
      </c>
      <c r="E67" s="128" t="s">
        <v>104</v>
      </c>
      <c r="F67" s="128"/>
      <c r="G67" s="128"/>
      <c r="H67" s="128"/>
      <c r="I67" s="128"/>
      <c r="J67" s="70">
        <f t="shared" ref="J67:L70" si="9">J68</f>
        <v>0</v>
      </c>
      <c r="K67" s="70">
        <f t="shared" si="9"/>
        <v>0</v>
      </c>
      <c r="L67" s="70">
        <f t="shared" si="9"/>
        <v>0</v>
      </c>
    </row>
    <row r="68" spans="1:12" ht="34.5" customHeight="1" x14ac:dyDescent="0.2">
      <c r="A68" s="126" t="s">
        <v>194</v>
      </c>
      <c r="B68" s="127" t="s">
        <v>88</v>
      </c>
      <c r="C68" s="128" t="s">
        <v>110</v>
      </c>
      <c r="D68" s="128" t="s">
        <v>107</v>
      </c>
      <c r="E68" s="128" t="s">
        <v>104</v>
      </c>
      <c r="F68" s="128" t="s">
        <v>8</v>
      </c>
      <c r="G68" s="128"/>
      <c r="H68" s="128"/>
      <c r="I68" s="128"/>
      <c r="J68" s="87">
        <f t="shared" si="9"/>
        <v>0</v>
      </c>
      <c r="K68" s="87">
        <f t="shared" si="9"/>
        <v>0</v>
      </c>
      <c r="L68" s="87">
        <f t="shared" si="9"/>
        <v>0</v>
      </c>
    </row>
    <row r="69" spans="1:12" ht="34.5" customHeight="1" x14ac:dyDescent="0.2">
      <c r="A69" s="126" t="s">
        <v>195</v>
      </c>
      <c r="B69" s="128" t="s">
        <v>88</v>
      </c>
      <c r="C69" s="128" t="s">
        <v>110</v>
      </c>
      <c r="D69" s="128" t="s">
        <v>107</v>
      </c>
      <c r="E69" s="128" t="s">
        <v>104</v>
      </c>
      <c r="F69" s="128" t="s">
        <v>8</v>
      </c>
      <c r="G69" s="128" t="s">
        <v>92</v>
      </c>
      <c r="H69" s="128" t="s">
        <v>196</v>
      </c>
      <c r="I69" s="128"/>
      <c r="J69" s="87">
        <f t="shared" si="9"/>
        <v>0</v>
      </c>
      <c r="K69" s="87">
        <f t="shared" si="9"/>
        <v>0</v>
      </c>
      <c r="L69" s="87">
        <f t="shared" si="9"/>
        <v>0</v>
      </c>
    </row>
    <row r="70" spans="1:12" ht="34.5" customHeight="1" x14ac:dyDescent="0.2">
      <c r="A70" s="126" t="s">
        <v>191</v>
      </c>
      <c r="B70" s="127" t="s">
        <v>88</v>
      </c>
      <c r="C70" s="128" t="s">
        <v>110</v>
      </c>
      <c r="D70" s="128" t="s">
        <v>107</v>
      </c>
      <c r="E70" s="128" t="s">
        <v>104</v>
      </c>
      <c r="F70" s="128" t="s">
        <v>8</v>
      </c>
      <c r="G70" s="128" t="s">
        <v>92</v>
      </c>
      <c r="H70" s="128" t="s">
        <v>196</v>
      </c>
      <c r="I70" s="128" t="s">
        <v>99</v>
      </c>
      <c r="J70" s="87">
        <f t="shared" si="9"/>
        <v>0</v>
      </c>
      <c r="K70" s="87">
        <f t="shared" si="9"/>
        <v>0</v>
      </c>
      <c r="L70" s="87">
        <f t="shared" si="9"/>
        <v>0</v>
      </c>
    </row>
    <row r="71" spans="1:12" ht="39.75" customHeight="1" x14ac:dyDescent="0.2">
      <c r="A71" s="126" t="s">
        <v>197</v>
      </c>
      <c r="B71" s="127" t="s">
        <v>88</v>
      </c>
      <c r="C71" s="128" t="s">
        <v>110</v>
      </c>
      <c r="D71" s="128" t="s">
        <v>107</v>
      </c>
      <c r="E71" s="128" t="s">
        <v>104</v>
      </c>
      <c r="F71" s="128" t="s">
        <v>8</v>
      </c>
      <c r="G71" s="128" t="s">
        <v>92</v>
      </c>
      <c r="H71" s="128" t="s">
        <v>196</v>
      </c>
      <c r="I71" s="128" t="s">
        <v>100</v>
      </c>
      <c r="J71" s="87">
        <v>0</v>
      </c>
      <c r="K71" s="114">
        <v>0</v>
      </c>
      <c r="L71" s="83">
        <v>0</v>
      </c>
    </row>
    <row r="72" spans="1:12" x14ac:dyDescent="0.2">
      <c r="A72" s="71" t="s">
        <v>75</v>
      </c>
      <c r="B72" s="72" t="s">
        <v>88</v>
      </c>
      <c r="C72" s="72" t="s">
        <v>110</v>
      </c>
      <c r="D72" s="72" t="s">
        <v>108</v>
      </c>
      <c r="E72" s="72"/>
      <c r="F72" s="72"/>
      <c r="G72" s="72"/>
      <c r="H72" s="72"/>
      <c r="I72" s="72"/>
      <c r="J72" s="70">
        <f>J73</f>
        <v>176.6</v>
      </c>
      <c r="K72" s="70">
        <f t="shared" ref="K72:L76" si="10">K73</f>
        <v>344.59999999999997</v>
      </c>
      <c r="L72" s="86">
        <f t="shared" si="10"/>
        <v>334.8</v>
      </c>
    </row>
    <row r="73" spans="1:12" ht="48" x14ac:dyDescent="0.2">
      <c r="A73" s="71" t="s">
        <v>62</v>
      </c>
      <c r="B73" s="67" t="s">
        <v>88</v>
      </c>
      <c r="C73" s="72" t="s">
        <v>110</v>
      </c>
      <c r="D73" s="72" t="s">
        <v>108</v>
      </c>
      <c r="E73" s="72" t="s">
        <v>104</v>
      </c>
      <c r="F73" s="72"/>
      <c r="G73" s="72"/>
      <c r="H73" s="72"/>
      <c r="I73" s="72"/>
      <c r="J73" s="70">
        <f>J74</f>
        <v>176.6</v>
      </c>
      <c r="K73" s="70">
        <f t="shared" si="10"/>
        <v>344.59999999999997</v>
      </c>
      <c r="L73" s="86">
        <f t="shared" si="10"/>
        <v>334.8</v>
      </c>
    </row>
    <row r="74" spans="1:12" ht="60" x14ac:dyDescent="0.2">
      <c r="A74" s="71" t="s">
        <v>73</v>
      </c>
      <c r="B74" s="67" t="s">
        <v>88</v>
      </c>
      <c r="C74" s="72" t="s">
        <v>110</v>
      </c>
      <c r="D74" s="72" t="s">
        <v>108</v>
      </c>
      <c r="E74" s="72" t="s">
        <v>104</v>
      </c>
      <c r="F74" s="72" t="s">
        <v>8</v>
      </c>
      <c r="G74" s="72"/>
      <c r="H74" s="72"/>
      <c r="I74" s="72"/>
      <c r="J74" s="70">
        <f>J75+J78+J81</f>
        <v>176.6</v>
      </c>
      <c r="K74" s="70">
        <f>K75+K78+K81</f>
        <v>344.59999999999997</v>
      </c>
      <c r="L74" s="70">
        <f>L75+L78+L81</f>
        <v>334.8</v>
      </c>
    </row>
    <row r="75" spans="1:12" ht="13.5" x14ac:dyDescent="0.25">
      <c r="A75" s="71" t="s">
        <v>76</v>
      </c>
      <c r="B75" s="77" t="s">
        <v>88</v>
      </c>
      <c r="C75" s="72" t="s">
        <v>110</v>
      </c>
      <c r="D75" s="72" t="s">
        <v>108</v>
      </c>
      <c r="E75" s="72" t="s">
        <v>104</v>
      </c>
      <c r="F75" s="72" t="s">
        <v>8</v>
      </c>
      <c r="G75" s="72" t="s">
        <v>92</v>
      </c>
      <c r="H75" s="72" t="s">
        <v>111</v>
      </c>
      <c r="I75" s="72"/>
      <c r="J75" s="87">
        <f>J76</f>
        <v>76.599999999999994</v>
      </c>
      <c r="K75" s="87">
        <f t="shared" si="10"/>
        <v>40.9</v>
      </c>
      <c r="L75" s="87">
        <f>L76</f>
        <v>51</v>
      </c>
    </row>
    <row r="76" spans="1:12" ht="24" x14ac:dyDescent="0.2">
      <c r="A76" s="84" t="s">
        <v>54</v>
      </c>
      <c r="B76" s="67" t="s">
        <v>88</v>
      </c>
      <c r="C76" s="68" t="s">
        <v>110</v>
      </c>
      <c r="D76" s="68" t="s">
        <v>108</v>
      </c>
      <c r="E76" s="68" t="s">
        <v>104</v>
      </c>
      <c r="F76" s="68" t="s">
        <v>8</v>
      </c>
      <c r="G76" s="68" t="s">
        <v>92</v>
      </c>
      <c r="H76" s="68" t="s">
        <v>111</v>
      </c>
      <c r="I76" s="68" t="s">
        <v>99</v>
      </c>
      <c r="J76" s="87">
        <v>76.599999999999994</v>
      </c>
      <c r="K76" s="87">
        <f t="shared" si="10"/>
        <v>40.9</v>
      </c>
      <c r="L76" s="87">
        <f t="shared" si="10"/>
        <v>51</v>
      </c>
    </row>
    <row r="77" spans="1:12" ht="36" x14ac:dyDescent="0.2">
      <c r="A77" s="84" t="s">
        <v>55</v>
      </c>
      <c r="B77" s="67" t="s">
        <v>88</v>
      </c>
      <c r="C77" s="68" t="s">
        <v>110</v>
      </c>
      <c r="D77" s="68" t="s">
        <v>108</v>
      </c>
      <c r="E77" s="68" t="s">
        <v>104</v>
      </c>
      <c r="F77" s="68" t="s">
        <v>8</v>
      </c>
      <c r="G77" s="68" t="s">
        <v>92</v>
      </c>
      <c r="H77" s="68" t="s">
        <v>111</v>
      </c>
      <c r="I77" s="68" t="s">
        <v>100</v>
      </c>
      <c r="J77" s="78">
        <v>76.599999999999994</v>
      </c>
      <c r="K77" s="78">
        <v>40.9</v>
      </c>
      <c r="L77" s="78">
        <v>51</v>
      </c>
    </row>
    <row r="78" spans="1:12" ht="13.5" x14ac:dyDescent="0.25">
      <c r="A78" s="71" t="s">
        <v>76</v>
      </c>
      <c r="B78" s="77" t="s">
        <v>88</v>
      </c>
      <c r="C78" s="72" t="s">
        <v>110</v>
      </c>
      <c r="D78" s="72" t="s">
        <v>108</v>
      </c>
      <c r="E78" s="72" t="s">
        <v>104</v>
      </c>
      <c r="F78" s="72" t="s">
        <v>8</v>
      </c>
      <c r="G78" s="72" t="s">
        <v>92</v>
      </c>
      <c r="H78" s="72" t="s">
        <v>181</v>
      </c>
      <c r="I78" s="72"/>
      <c r="J78" s="82">
        <f t="shared" ref="J78:L79" si="11">J79</f>
        <v>100</v>
      </c>
      <c r="K78" s="82">
        <f t="shared" si="11"/>
        <v>303.7</v>
      </c>
      <c r="L78" s="82">
        <f t="shared" si="11"/>
        <v>283.8</v>
      </c>
    </row>
    <row r="79" spans="1:12" ht="24" x14ac:dyDescent="0.2">
      <c r="A79" s="84" t="s">
        <v>54</v>
      </c>
      <c r="B79" s="67" t="s">
        <v>88</v>
      </c>
      <c r="C79" s="68" t="s">
        <v>110</v>
      </c>
      <c r="D79" s="68" t="s">
        <v>108</v>
      </c>
      <c r="E79" s="68" t="s">
        <v>104</v>
      </c>
      <c r="F79" s="68" t="s">
        <v>8</v>
      </c>
      <c r="G79" s="68" t="s">
        <v>92</v>
      </c>
      <c r="H79" s="68" t="s">
        <v>181</v>
      </c>
      <c r="I79" s="68" t="s">
        <v>99</v>
      </c>
      <c r="J79" s="82">
        <f t="shared" si="11"/>
        <v>100</v>
      </c>
      <c r="K79" s="82">
        <f t="shared" si="11"/>
        <v>303.7</v>
      </c>
      <c r="L79" s="82">
        <f t="shared" si="11"/>
        <v>283.8</v>
      </c>
    </row>
    <row r="80" spans="1:12" ht="36" x14ac:dyDescent="0.2">
      <c r="A80" s="84" t="s">
        <v>55</v>
      </c>
      <c r="B80" s="67" t="s">
        <v>88</v>
      </c>
      <c r="C80" s="68" t="s">
        <v>110</v>
      </c>
      <c r="D80" s="68" t="s">
        <v>108</v>
      </c>
      <c r="E80" s="68" t="s">
        <v>104</v>
      </c>
      <c r="F80" s="68" t="s">
        <v>8</v>
      </c>
      <c r="G80" s="68" t="s">
        <v>92</v>
      </c>
      <c r="H80" s="68" t="s">
        <v>181</v>
      </c>
      <c r="I80" s="68" t="s">
        <v>100</v>
      </c>
      <c r="J80" s="82">
        <v>100</v>
      </c>
      <c r="K80" s="82">
        <v>303.7</v>
      </c>
      <c r="L80" s="78">
        <v>283.8</v>
      </c>
    </row>
    <row r="81" spans="1:12" ht="72" x14ac:dyDescent="0.2">
      <c r="A81" s="122" t="s">
        <v>198</v>
      </c>
      <c r="B81" s="123" t="s">
        <v>88</v>
      </c>
      <c r="C81" s="124" t="s">
        <v>110</v>
      </c>
      <c r="D81" s="124" t="s">
        <v>108</v>
      </c>
      <c r="E81" s="124" t="s">
        <v>104</v>
      </c>
      <c r="F81" s="124" t="s">
        <v>8</v>
      </c>
      <c r="G81" s="124" t="s">
        <v>92</v>
      </c>
      <c r="H81" s="124" t="s">
        <v>199</v>
      </c>
      <c r="I81" s="124"/>
      <c r="J81" s="82">
        <f t="shared" ref="J81:L82" si="12">J82</f>
        <v>0</v>
      </c>
      <c r="K81" s="82">
        <f t="shared" si="12"/>
        <v>0</v>
      </c>
      <c r="L81" s="82">
        <f t="shared" si="12"/>
        <v>0</v>
      </c>
    </row>
    <row r="82" spans="1:12" ht="36" x14ac:dyDescent="0.2">
      <c r="A82" s="122" t="s">
        <v>191</v>
      </c>
      <c r="B82" s="124" t="s">
        <v>88</v>
      </c>
      <c r="C82" s="124" t="s">
        <v>110</v>
      </c>
      <c r="D82" s="124" t="s">
        <v>108</v>
      </c>
      <c r="E82" s="124" t="s">
        <v>104</v>
      </c>
      <c r="F82" s="124" t="s">
        <v>8</v>
      </c>
      <c r="G82" s="124" t="s">
        <v>92</v>
      </c>
      <c r="H82" s="124" t="s">
        <v>199</v>
      </c>
      <c r="I82" s="124" t="s">
        <v>99</v>
      </c>
      <c r="J82" s="82">
        <f t="shared" si="12"/>
        <v>0</v>
      </c>
      <c r="K82" s="82">
        <f t="shared" si="12"/>
        <v>0</v>
      </c>
      <c r="L82" s="82">
        <f t="shared" si="12"/>
        <v>0</v>
      </c>
    </row>
    <row r="83" spans="1:12" ht="36" x14ac:dyDescent="0.2">
      <c r="A83" s="122" t="s">
        <v>192</v>
      </c>
      <c r="B83" s="123" t="s">
        <v>88</v>
      </c>
      <c r="C83" s="124" t="s">
        <v>110</v>
      </c>
      <c r="D83" s="124" t="s">
        <v>108</v>
      </c>
      <c r="E83" s="124" t="s">
        <v>104</v>
      </c>
      <c r="F83" s="124" t="s">
        <v>8</v>
      </c>
      <c r="G83" s="124" t="s">
        <v>92</v>
      </c>
      <c r="H83" s="124" t="s">
        <v>199</v>
      </c>
      <c r="I83" s="124" t="s">
        <v>100</v>
      </c>
      <c r="J83" s="82">
        <v>0</v>
      </c>
      <c r="K83" s="82">
        <v>0</v>
      </c>
      <c r="L83" s="78">
        <v>0</v>
      </c>
    </row>
    <row r="84" spans="1:12" x14ac:dyDescent="0.2">
      <c r="A84" s="71" t="s">
        <v>77</v>
      </c>
      <c r="B84" s="72" t="s">
        <v>88</v>
      </c>
      <c r="C84" s="72" t="s">
        <v>17</v>
      </c>
      <c r="D84" s="72"/>
      <c r="E84" s="72"/>
      <c r="F84" s="72"/>
      <c r="G84" s="72"/>
      <c r="H84" s="72"/>
      <c r="I84" s="72"/>
      <c r="J84" s="70">
        <f t="shared" ref="J84:L87" si="13">J85</f>
        <v>42.6</v>
      </c>
      <c r="K84" s="70">
        <f t="shared" si="13"/>
        <v>38.200000000000003</v>
      </c>
      <c r="L84" s="86">
        <f t="shared" si="13"/>
        <v>38.200000000000003</v>
      </c>
    </row>
    <row r="85" spans="1:12" x14ac:dyDescent="0.2">
      <c r="A85" s="71" t="s">
        <v>78</v>
      </c>
      <c r="B85" s="67" t="s">
        <v>88</v>
      </c>
      <c r="C85" s="72" t="s">
        <v>17</v>
      </c>
      <c r="D85" s="72" t="s">
        <v>89</v>
      </c>
      <c r="E85" s="72"/>
      <c r="F85" s="72"/>
      <c r="G85" s="72"/>
      <c r="H85" s="72"/>
      <c r="I85" s="72"/>
      <c r="J85" s="70">
        <f t="shared" si="13"/>
        <v>42.6</v>
      </c>
      <c r="K85" s="70">
        <f t="shared" si="13"/>
        <v>38.200000000000003</v>
      </c>
      <c r="L85" s="86">
        <f t="shared" si="13"/>
        <v>38.200000000000003</v>
      </c>
    </row>
    <row r="86" spans="1:12" ht="48" x14ac:dyDescent="0.2">
      <c r="A86" s="71" t="s">
        <v>62</v>
      </c>
      <c r="B86" s="67" t="s">
        <v>88</v>
      </c>
      <c r="C86" s="72" t="s">
        <v>17</v>
      </c>
      <c r="D86" s="72" t="s">
        <v>89</v>
      </c>
      <c r="E86" s="72" t="s">
        <v>104</v>
      </c>
      <c r="F86" s="72"/>
      <c r="G86" s="72"/>
      <c r="H86" s="72"/>
      <c r="I86" s="72"/>
      <c r="J86" s="70">
        <f t="shared" si="13"/>
        <v>42.6</v>
      </c>
      <c r="K86" s="70">
        <f t="shared" si="13"/>
        <v>38.200000000000003</v>
      </c>
      <c r="L86" s="86">
        <f t="shared" si="13"/>
        <v>38.200000000000003</v>
      </c>
    </row>
    <row r="87" spans="1:12" ht="60" x14ac:dyDescent="0.2">
      <c r="A87" s="71" t="s">
        <v>73</v>
      </c>
      <c r="B87" s="67" t="s">
        <v>88</v>
      </c>
      <c r="C87" s="72" t="s">
        <v>17</v>
      </c>
      <c r="D87" s="72" t="s">
        <v>89</v>
      </c>
      <c r="E87" s="72" t="s">
        <v>104</v>
      </c>
      <c r="F87" s="72" t="s">
        <v>8</v>
      </c>
      <c r="G87" s="72"/>
      <c r="H87" s="72"/>
      <c r="I87" s="72"/>
      <c r="J87" s="70">
        <f t="shared" si="13"/>
        <v>42.6</v>
      </c>
      <c r="K87" s="70">
        <f t="shared" si="13"/>
        <v>38.200000000000003</v>
      </c>
      <c r="L87" s="86">
        <f t="shared" si="13"/>
        <v>38.200000000000003</v>
      </c>
    </row>
    <row r="88" spans="1:12" ht="24" x14ac:dyDescent="0.25">
      <c r="A88" s="75" t="s">
        <v>79</v>
      </c>
      <c r="B88" s="67" t="s">
        <v>88</v>
      </c>
      <c r="C88" s="68" t="s">
        <v>17</v>
      </c>
      <c r="D88" s="68" t="s">
        <v>89</v>
      </c>
      <c r="E88" s="68" t="s">
        <v>104</v>
      </c>
      <c r="F88" s="68" t="s">
        <v>8</v>
      </c>
      <c r="G88" s="68" t="s">
        <v>92</v>
      </c>
      <c r="H88" s="68" t="s">
        <v>112</v>
      </c>
      <c r="I88" s="68"/>
      <c r="J88" s="80">
        <f>J90</f>
        <v>42.6</v>
      </c>
      <c r="K88" s="80">
        <f>K90</f>
        <v>38.200000000000003</v>
      </c>
      <c r="L88" s="81">
        <f>L90</f>
        <v>38.200000000000003</v>
      </c>
    </row>
    <row r="89" spans="1:12" ht="24" x14ac:dyDescent="0.2">
      <c r="A89" s="90" t="s">
        <v>80</v>
      </c>
      <c r="B89" s="67" t="s">
        <v>88</v>
      </c>
      <c r="C89" s="68" t="s">
        <v>17</v>
      </c>
      <c r="D89" s="68" t="s">
        <v>89</v>
      </c>
      <c r="E89" s="68" t="s">
        <v>104</v>
      </c>
      <c r="F89" s="68" t="s">
        <v>8</v>
      </c>
      <c r="G89" s="68" t="s">
        <v>92</v>
      </c>
      <c r="H89" s="68" t="s">
        <v>112</v>
      </c>
      <c r="I89" s="68" t="s">
        <v>113</v>
      </c>
      <c r="J89" s="82">
        <v>42.6</v>
      </c>
      <c r="K89" s="83">
        <v>36.9</v>
      </c>
      <c r="L89" s="83">
        <v>38.200000000000003</v>
      </c>
    </row>
    <row r="90" spans="1:12" ht="24" x14ac:dyDescent="0.2">
      <c r="A90" s="90" t="s">
        <v>81</v>
      </c>
      <c r="B90" s="67" t="s">
        <v>88</v>
      </c>
      <c r="C90" s="68" t="s">
        <v>17</v>
      </c>
      <c r="D90" s="68" t="s">
        <v>89</v>
      </c>
      <c r="E90" s="68" t="s">
        <v>104</v>
      </c>
      <c r="F90" s="68" t="s">
        <v>8</v>
      </c>
      <c r="G90" s="68" t="s">
        <v>92</v>
      </c>
      <c r="H90" s="68" t="s">
        <v>112</v>
      </c>
      <c r="I90" s="68" t="s">
        <v>114</v>
      </c>
      <c r="J90" s="82">
        <v>42.6</v>
      </c>
      <c r="K90" s="83">
        <v>38.200000000000003</v>
      </c>
      <c r="L90" s="83">
        <v>38.200000000000003</v>
      </c>
    </row>
    <row r="91" spans="1:12" ht="29.25" customHeight="1" x14ac:dyDescent="0.2">
      <c r="A91" s="84" t="s">
        <v>82</v>
      </c>
      <c r="B91" s="68" t="s">
        <v>88</v>
      </c>
      <c r="C91" s="68" t="s">
        <v>115</v>
      </c>
      <c r="D91" s="69"/>
      <c r="E91" s="69"/>
      <c r="F91" s="69"/>
      <c r="G91" s="69"/>
      <c r="H91" s="69"/>
      <c r="I91" s="69"/>
      <c r="J91" s="66">
        <f t="shared" ref="J91:L93" si="14">J92</f>
        <v>4</v>
      </c>
      <c r="K91" s="66">
        <f t="shared" si="14"/>
        <v>4</v>
      </c>
      <c r="L91" s="89">
        <f t="shared" si="14"/>
        <v>4</v>
      </c>
    </row>
    <row r="92" spans="1:12" ht="24" x14ac:dyDescent="0.2">
      <c r="A92" s="71" t="s">
        <v>83</v>
      </c>
      <c r="B92" s="67" t="s">
        <v>88</v>
      </c>
      <c r="C92" s="72" t="s">
        <v>115</v>
      </c>
      <c r="D92" s="72" t="s">
        <v>89</v>
      </c>
      <c r="E92" s="72"/>
      <c r="F92" s="72"/>
      <c r="G92" s="72"/>
      <c r="H92" s="72"/>
      <c r="I92" s="72"/>
      <c r="J92" s="70">
        <f t="shared" si="14"/>
        <v>4</v>
      </c>
      <c r="K92" s="70">
        <f t="shared" si="14"/>
        <v>4</v>
      </c>
      <c r="L92" s="86">
        <f t="shared" si="14"/>
        <v>4</v>
      </c>
    </row>
    <row r="93" spans="1:12" ht="48" x14ac:dyDescent="0.2">
      <c r="A93" s="71" t="s">
        <v>62</v>
      </c>
      <c r="B93" s="67" t="s">
        <v>88</v>
      </c>
      <c r="C93" s="72" t="s">
        <v>115</v>
      </c>
      <c r="D93" s="72" t="s">
        <v>89</v>
      </c>
      <c r="E93" s="72" t="s">
        <v>104</v>
      </c>
      <c r="F93" s="72"/>
      <c r="G93" s="72"/>
      <c r="H93" s="72"/>
      <c r="I93" s="72"/>
      <c r="J93" s="70">
        <f t="shared" si="14"/>
        <v>4</v>
      </c>
      <c r="K93" s="70">
        <f t="shared" si="14"/>
        <v>4</v>
      </c>
      <c r="L93" s="86">
        <f t="shared" si="14"/>
        <v>4</v>
      </c>
    </row>
    <row r="94" spans="1:12" ht="60" x14ac:dyDescent="0.2">
      <c r="A94" s="71" t="s">
        <v>73</v>
      </c>
      <c r="B94" s="67" t="s">
        <v>88</v>
      </c>
      <c r="C94" s="72" t="s">
        <v>115</v>
      </c>
      <c r="D94" s="72" t="s">
        <v>89</v>
      </c>
      <c r="E94" s="72" t="s">
        <v>104</v>
      </c>
      <c r="F94" s="72" t="s">
        <v>8</v>
      </c>
      <c r="G94" s="72"/>
      <c r="H94" s="72"/>
      <c r="I94" s="72"/>
      <c r="J94" s="70">
        <f>J95</f>
        <v>4</v>
      </c>
      <c r="K94" s="70">
        <f>K95</f>
        <v>4</v>
      </c>
      <c r="L94" s="86">
        <f>L95</f>
        <v>4</v>
      </c>
    </row>
    <row r="95" spans="1:12" ht="13.5" x14ac:dyDescent="0.25">
      <c r="A95" s="75" t="s">
        <v>84</v>
      </c>
      <c r="B95" s="67" t="s">
        <v>88</v>
      </c>
      <c r="C95" s="68" t="s">
        <v>115</v>
      </c>
      <c r="D95" s="68" t="s">
        <v>89</v>
      </c>
      <c r="E95" s="68" t="s">
        <v>104</v>
      </c>
      <c r="F95" s="68" t="s">
        <v>8</v>
      </c>
      <c r="G95" s="68" t="s">
        <v>92</v>
      </c>
      <c r="H95" s="68" t="s">
        <v>116</v>
      </c>
      <c r="I95" s="68"/>
      <c r="J95" s="70">
        <f>J97</f>
        <v>4</v>
      </c>
      <c r="K95" s="70">
        <f>K97</f>
        <v>4</v>
      </c>
      <c r="L95" s="86">
        <f>L97</f>
        <v>4</v>
      </c>
    </row>
    <row r="96" spans="1:12" ht="24" x14ac:dyDescent="0.2">
      <c r="A96" s="75" t="s">
        <v>85</v>
      </c>
      <c r="B96" s="67" t="s">
        <v>88</v>
      </c>
      <c r="C96" s="68" t="s">
        <v>115</v>
      </c>
      <c r="D96" s="68" t="s">
        <v>89</v>
      </c>
      <c r="E96" s="68" t="s">
        <v>104</v>
      </c>
      <c r="F96" s="68" t="s">
        <v>8</v>
      </c>
      <c r="G96" s="68" t="s">
        <v>92</v>
      </c>
      <c r="H96" s="68" t="s">
        <v>116</v>
      </c>
      <c r="I96" s="68" t="s">
        <v>117</v>
      </c>
      <c r="J96" s="82">
        <f>J97</f>
        <v>4</v>
      </c>
      <c r="K96" s="82">
        <f>K97</f>
        <v>4</v>
      </c>
      <c r="L96" s="82">
        <f>L97</f>
        <v>4</v>
      </c>
    </row>
    <row r="97" spans="1:12" x14ac:dyDescent="0.2">
      <c r="A97" s="75" t="s">
        <v>86</v>
      </c>
      <c r="B97" s="67" t="s">
        <v>88</v>
      </c>
      <c r="C97" s="68" t="s">
        <v>115</v>
      </c>
      <c r="D97" s="68" t="s">
        <v>89</v>
      </c>
      <c r="E97" s="68" t="s">
        <v>104</v>
      </c>
      <c r="F97" s="68" t="s">
        <v>8</v>
      </c>
      <c r="G97" s="68" t="s">
        <v>92</v>
      </c>
      <c r="H97" s="68" t="s">
        <v>116</v>
      </c>
      <c r="I97" s="68" t="s">
        <v>118</v>
      </c>
      <c r="J97" s="82">
        <v>4</v>
      </c>
      <c r="K97" s="83">
        <v>4</v>
      </c>
      <c r="L97" s="83">
        <v>4</v>
      </c>
    </row>
    <row r="98" spans="1:12" x14ac:dyDescent="0.2">
      <c r="A98" s="76" t="s">
        <v>87</v>
      </c>
      <c r="B98" s="68" t="s">
        <v>88</v>
      </c>
      <c r="C98" s="68" t="s">
        <v>119</v>
      </c>
      <c r="D98" s="69"/>
      <c r="E98" s="69"/>
      <c r="F98" s="69"/>
      <c r="G98" s="69"/>
      <c r="H98" s="69"/>
      <c r="I98" s="69"/>
      <c r="J98" s="66">
        <f t="shared" ref="J98:L100" si="15">J99</f>
        <v>0</v>
      </c>
      <c r="K98" s="66">
        <f t="shared" si="15"/>
        <v>59.5</v>
      </c>
      <c r="L98" s="89">
        <f t="shared" si="15"/>
        <v>59.5</v>
      </c>
    </row>
    <row r="99" spans="1:12" x14ac:dyDescent="0.2">
      <c r="A99" s="71" t="s">
        <v>61</v>
      </c>
      <c r="B99" s="67" t="s">
        <v>88</v>
      </c>
      <c r="C99" s="72" t="s">
        <v>119</v>
      </c>
      <c r="D99" s="72" t="s">
        <v>119</v>
      </c>
      <c r="E99" s="72"/>
      <c r="F99" s="72"/>
      <c r="G99" s="72"/>
      <c r="H99" s="72"/>
      <c r="I99" s="72"/>
      <c r="J99" s="70">
        <f t="shared" si="15"/>
        <v>0</v>
      </c>
      <c r="K99" s="70">
        <f t="shared" si="15"/>
        <v>59.5</v>
      </c>
      <c r="L99" s="86">
        <f t="shared" si="15"/>
        <v>59.5</v>
      </c>
    </row>
    <row r="100" spans="1:12" ht="48" x14ac:dyDescent="0.2">
      <c r="A100" s="71" t="s">
        <v>62</v>
      </c>
      <c r="B100" s="67" t="s">
        <v>88</v>
      </c>
      <c r="C100" s="72" t="s">
        <v>119</v>
      </c>
      <c r="D100" s="72" t="s">
        <v>119</v>
      </c>
      <c r="E100" s="72" t="s">
        <v>104</v>
      </c>
      <c r="F100" s="72"/>
      <c r="G100" s="72"/>
      <c r="H100" s="72"/>
      <c r="I100" s="72"/>
      <c r="J100" s="70">
        <f t="shared" si="15"/>
        <v>0</v>
      </c>
      <c r="K100" s="70">
        <f t="shared" si="15"/>
        <v>59.5</v>
      </c>
      <c r="L100" s="86">
        <f t="shared" si="15"/>
        <v>59.5</v>
      </c>
    </row>
    <row r="101" spans="1:12" ht="60" x14ac:dyDescent="0.2">
      <c r="A101" s="71" t="s">
        <v>73</v>
      </c>
      <c r="B101" s="67" t="s">
        <v>88</v>
      </c>
      <c r="C101" s="72" t="s">
        <v>119</v>
      </c>
      <c r="D101" s="72" t="s">
        <v>119</v>
      </c>
      <c r="E101" s="72" t="s">
        <v>104</v>
      </c>
      <c r="F101" s="72" t="s">
        <v>8</v>
      </c>
      <c r="G101" s="72"/>
      <c r="H101" s="72"/>
      <c r="I101" s="72"/>
      <c r="J101" s="70">
        <f>J102</f>
        <v>0</v>
      </c>
      <c r="K101" s="70">
        <f>K102</f>
        <v>59.5</v>
      </c>
      <c r="L101" s="86">
        <f>L102</f>
        <v>59.5</v>
      </c>
    </row>
    <row r="102" spans="1:12" ht="13.5" x14ac:dyDescent="0.25">
      <c r="A102" s="71" t="s">
        <v>87</v>
      </c>
      <c r="B102" s="77" t="s">
        <v>88</v>
      </c>
      <c r="C102" s="72" t="s">
        <v>119</v>
      </c>
      <c r="D102" s="72" t="s">
        <v>119</v>
      </c>
      <c r="E102" s="72" t="s">
        <v>104</v>
      </c>
      <c r="F102" s="72" t="s">
        <v>8</v>
      </c>
      <c r="G102" s="72" t="s">
        <v>92</v>
      </c>
      <c r="H102" s="72" t="s">
        <v>120</v>
      </c>
      <c r="I102" s="72"/>
      <c r="J102" s="87">
        <f>J104</f>
        <v>0</v>
      </c>
      <c r="K102" s="87">
        <f>K104</f>
        <v>59.5</v>
      </c>
      <c r="L102" s="88">
        <f>L104</f>
        <v>59.5</v>
      </c>
    </row>
    <row r="103" spans="1:12" x14ac:dyDescent="0.2">
      <c r="A103" s="71" t="s">
        <v>56</v>
      </c>
      <c r="B103" s="77" t="s">
        <v>88</v>
      </c>
      <c r="C103" s="72" t="s">
        <v>119</v>
      </c>
      <c r="D103" s="72" t="s">
        <v>119</v>
      </c>
      <c r="E103" s="72" t="s">
        <v>104</v>
      </c>
      <c r="F103" s="72" t="s">
        <v>8</v>
      </c>
      <c r="G103" s="72" t="s">
        <v>92</v>
      </c>
      <c r="H103" s="72" t="s">
        <v>120</v>
      </c>
      <c r="I103" s="72" t="s">
        <v>101</v>
      </c>
      <c r="J103" s="82">
        <f>J104</f>
        <v>0</v>
      </c>
      <c r="K103" s="87">
        <f>K104</f>
        <v>59.5</v>
      </c>
      <c r="L103" s="87">
        <f>L104</f>
        <v>59.5</v>
      </c>
    </row>
    <row r="104" spans="1:12" x14ac:dyDescent="0.2">
      <c r="A104" s="56" t="s">
        <v>61</v>
      </c>
      <c r="B104" s="91" t="s">
        <v>88</v>
      </c>
      <c r="C104" s="92" t="s">
        <v>119</v>
      </c>
      <c r="D104" s="92" t="s">
        <v>119</v>
      </c>
      <c r="E104" s="92" t="s">
        <v>104</v>
      </c>
      <c r="F104" s="92" t="s">
        <v>8</v>
      </c>
      <c r="G104" s="92" t="s">
        <v>92</v>
      </c>
      <c r="H104" s="92" t="s">
        <v>120</v>
      </c>
      <c r="I104" s="92" t="s">
        <v>105</v>
      </c>
      <c r="J104" s="93">
        <v>0</v>
      </c>
      <c r="K104" s="94">
        <v>59.5</v>
      </c>
      <c r="L104" s="94">
        <v>59.5</v>
      </c>
    </row>
  </sheetData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conditionalFormatting sqref="A9">
    <cfRule type="expression" dxfId="1677" priority="806" stopIfTrue="1">
      <formula>#REF!&lt;&gt;""</formula>
    </cfRule>
    <cfRule type="expression" dxfId="1676" priority="805" stopIfTrue="1">
      <formula>$G9=""</formula>
    </cfRule>
    <cfRule type="expression" dxfId="1675" priority="804" stopIfTrue="1">
      <formula>AND($H9="",$G9&lt;&gt;"")</formula>
    </cfRule>
    <cfRule type="expression" dxfId="1674" priority="810" stopIfTrue="1">
      <formula>AND($H9="",$G9&lt;&gt;"")</formula>
    </cfRule>
    <cfRule type="expression" dxfId="1673" priority="809" stopIfTrue="1">
      <formula>#REF!&lt;&gt;""</formula>
    </cfRule>
    <cfRule type="expression" dxfId="1672" priority="808" stopIfTrue="1">
      <formula>$G9=""</formula>
    </cfRule>
    <cfRule type="expression" dxfId="1671" priority="807" stopIfTrue="1">
      <formula>AND($H9="",$G9&lt;&gt;"")</formula>
    </cfRule>
    <cfRule type="expression" dxfId="1670" priority="803" stopIfTrue="1">
      <formula>#REF!&lt;&gt;""</formula>
    </cfRule>
    <cfRule type="expression" dxfId="1669" priority="802" stopIfTrue="1">
      <formula>$G9=""</formula>
    </cfRule>
  </conditionalFormatting>
  <conditionalFormatting sqref="A10:A14">
    <cfRule type="expression" dxfId="1668" priority="753" stopIfTrue="1">
      <formula>AND($I10="",$H10&lt;&gt;"")</formula>
    </cfRule>
    <cfRule type="expression" dxfId="1667" priority="784" stopIfTrue="1">
      <formula>$H10=""</formula>
    </cfRule>
    <cfRule type="expression" dxfId="1666" priority="751" stopIfTrue="1">
      <formula>$H10=""</formula>
    </cfRule>
    <cfRule type="expression" dxfId="1665" priority="752" stopIfTrue="1">
      <formula>#REF!&lt;&gt;""</formula>
    </cfRule>
    <cfRule type="expression" dxfId="1664" priority="775" stopIfTrue="1">
      <formula>$H10=""</formula>
    </cfRule>
    <cfRule type="expression" dxfId="1663" priority="766" stopIfTrue="1">
      <formula>$H10=""</formula>
    </cfRule>
    <cfRule type="expression" dxfId="1662" priority="767" stopIfTrue="1">
      <formula>#REF!&lt;&gt;""</formula>
    </cfRule>
    <cfRule type="expression" dxfId="1661" priority="768" stopIfTrue="1">
      <formula>AND($I10="",$H10&lt;&gt;"")</formula>
    </cfRule>
    <cfRule type="expression" dxfId="1660" priority="776" stopIfTrue="1">
      <formula>#REF!&lt;&gt;""</formula>
    </cfRule>
    <cfRule type="expression" dxfId="1659" priority="777" stopIfTrue="1">
      <formula>AND($I10="",$H10&lt;&gt;"")</formula>
    </cfRule>
    <cfRule type="expression" dxfId="1658" priority="785" stopIfTrue="1">
      <formula>#REF!&lt;&gt;""</formula>
    </cfRule>
    <cfRule type="expression" dxfId="1657" priority="786" stopIfTrue="1">
      <formula>AND($I10="",$H10&lt;&gt;"")</formula>
    </cfRule>
  </conditionalFormatting>
  <conditionalFormatting sqref="A14">
    <cfRule type="expression" dxfId="1656" priority="749" stopIfTrue="1">
      <formula>#REF!&lt;&gt;""</formula>
    </cfRule>
    <cfRule type="expression" dxfId="1655" priority="748" stopIfTrue="1">
      <formula>$H14=""</formula>
    </cfRule>
    <cfRule type="expression" dxfId="1654" priority="750" stopIfTrue="1">
      <formula>AND($I14="",$H14&lt;&gt;"")</formula>
    </cfRule>
  </conditionalFormatting>
  <conditionalFormatting sqref="A15:A16">
    <cfRule type="expression" dxfId="1653" priority="669" stopIfTrue="1">
      <formula>$G15=""</formula>
    </cfRule>
    <cfRule type="expression" dxfId="1652" priority="670" stopIfTrue="1">
      <formula>#REF!&lt;&gt;""</formula>
    </cfRule>
    <cfRule type="expression" dxfId="1651" priority="671" stopIfTrue="1">
      <formula>AND($H15="",$G15&lt;&gt;"")</formula>
    </cfRule>
    <cfRule type="expression" dxfId="1650" priority="701" stopIfTrue="1">
      <formula>AND($H15="",$G15&lt;&gt;"")</formula>
    </cfRule>
    <cfRule type="expression" dxfId="1649" priority="684" stopIfTrue="1">
      <formula>$G15=""</formula>
    </cfRule>
    <cfRule type="expression" dxfId="1648" priority="685" stopIfTrue="1">
      <formula>#REF!&lt;&gt;""</formula>
    </cfRule>
    <cfRule type="expression" dxfId="1647" priority="686" stopIfTrue="1">
      <formula>AND($H15="",$G15&lt;&gt;"")</formula>
    </cfRule>
    <cfRule type="expression" dxfId="1646" priority="699" stopIfTrue="1">
      <formula>$G15=""</formula>
    </cfRule>
    <cfRule type="expression" dxfId="1645" priority="700" stopIfTrue="1">
      <formula>#REF!&lt;&gt;""</formula>
    </cfRule>
  </conditionalFormatting>
  <conditionalFormatting sqref="A17:A19">
    <cfRule type="expression" dxfId="1644" priority="663" stopIfTrue="1">
      <formula>$H17=""</formula>
    </cfRule>
    <cfRule type="expression" dxfId="1643" priority="664" stopIfTrue="1">
      <formula>#REF!&lt;&gt;""</formula>
    </cfRule>
    <cfRule type="expression" dxfId="1642" priority="665" stopIfTrue="1">
      <formula>AND($I17="",$H17&lt;&gt;"")</formula>
    </cfRule>
    <cfRule type="expression" dxfId="1641" priority="678" stopIfTrue="1">
      <formula>$H17=""</formula>
    </cfRule>
    <cfRule type="expression" dxfId="1640" priority="680" stopIfTrue="1">
      <formula>AND($I17="",$H17&lt;&gt;"")</formula>
    </cfRule>
    <cfRule type="expression" dxfId="1639" priority="679" stopIfTrue="1">
      <formula>#REF!&lt;&gt;""</formula>
    </cfRule>
    <cfRule type="expression" dxfId="1638" priority="694" stopIfTrue="1">
      <formula>#REF!&lt;&gt;""</formula>
    </cfRule>
    <cfRule type="expression" dxfId="1637" priority="695" stopIfTrue="1">
      <formula>AND($I17="",$H17&lt;&gt;"")</formula>
    </cfRule>
    <cfRule type="expression" dxfId="1636" priority="693" stopIfTrue="1">
      <formula>$H17=""</formula>
    </cfRule>
  </conditionalFormatting>
  <conditionalFormatting sqref="A20:A25">
    <cfRule type="expression" dxfId="1635" priority="597" stopIfTrue="1">
      <formula>#REF!&lt;&gt;""</formula>
    </cfRule>
    <cfRule type="expression" dxfId="1634" priority="596" stopIfTrue="1">
      <formula>$G20=""</formula>
    </cfRule>
    <cfRule type="expression" dxfId="1633" priority="583" stopIfTrue="1">
      <formula>AND($H20="",$G20&lt;&gt;"")</formula>
    </cfRule>
    <cfRule type="expression" dxfId="1632" priority="582" stopIfTrue="1">
      <formula>#REF!&lt;&gt;""</formula>
    </cfRule>
    <cfRule type="expression" dxfId="1631" priority="581" stopIfTrue="1">
      <formula>$G20=""</formula>
    </cfRule>
    <cfRule type="expression" dxfId="1630" priority="612" stopIfTrue="1">
      <formula>#REF!&lt;&gt;""</formula>
    </cfRule>
    <cfRule type="expression" dxfId="1629" priority="613" stopIfTrue="1">
      <formula>AND($H20="",$G20&lt;&gt;"")</formula>
    </cfRule>
    <cfRule type="expression" dxfId="1628" priority="611" stopIfTrue="1">
      <formula>$G20=""</formula>
    </cfRule>
    <cfRule type="expression" dxfId="1627" priority="598" stopIfTrue="1">
      <formula>AND($H20="",$G20&lt;&gt;"")</formula>
    </cfRule>
  </conditionalFormatting>
  <conditionalFormatting sqref="A20:A26">
    <cfRule type="expression" dxfId="1626" priority="555" stopIfTrue="1">
      <formula>AND($H20="",$G20&lt;&gt;"")</formula>
    </cfRule>
    <cfRule type="expression" dxfId="1625" priority="553" stopIfTrue="1">
      <formula>$G20=""</formula>
    </cfRule>
    <cfRule type="expression" dxfId="1624" priority="554" stopIfTrue="1">
      <formula>#REF!&lt;&gt;""</formula>
    </cfRule>
  </conditionalFormatting>
  <conditionalFormatting sqref="A26">
    <cfRule type="expression" dxfId="1623" priority="517" stopIfTrue="1">
      <formula>$G26=""</formula>
    </cfRule>
    <cfRule type="expression" dxfId="1622" priority="543" stopIfTrue="1">
      <formula>AND($H26="",$G26&lt;&gt;"")</formula>
    </cfRule>
    <cfRule type="expression" dxfId="1621" priority="542" stopIfTrue="1">
      <formula>#REF!&lt;&gt;""</formula>
    </cfRule>
    <cfRule type="expression" dxfId="1620" priority="541" stopIfTrue="1">
      <formula>$G26=""</formula>
    </cfRule>
    <cfRule type="expression" dxfId="1619" priority="531" stopIfTrue="1">
      <formula>AND($H26="",$G26&lt;&gt;"")</formula>
    </cfRule>
    <cfRule type="expression" dxfId="1618" priority="530" stopIfTrue="1">
      <formula>#REF!&lt;&gt;""</formula>
    </cfRule>
    <cfRule type="expression" dxfId="1617" priority="529" stopIfTrue="1">
      <formula>$G26=""</formula>
    </cfRule>
    <cfRule type="expression" dxfId="1616" priority="519" stopIfTrue="1">
      <formula>AND($H26="",$G26&lt;&gt;"")</formula>
    </cfRule>
    <cfRule type="expression" dxfId="1615" priority="518" stopIfTrue="1">
      <formula>#REF!&lt;&gt;""</formula>
    </cfRule>
  </conditionalFormatting>
  <conditionalFormatting sqref="A27">
    <cfRule type="expression" dxfId="1614" priority="528" stopIfTrue="1">
      <formula>AND($I27="",$H27&lt;&gt;"")</formula>
    </cfRule>
    <cfRule type="expression" dxfId="1613" priority="540" stopIfTrue="1">
      <formula>AND($I27="",$H27&lt;&gt;"")</formula>
    </cfRule>
    <cfRule type="expression" dxfId="1612" priority="539" stopIfTrue="1">
      <formula>#REF!&lt;&gt;""</formula>
    </cfRule>
    <cfRule type="expression" dxfId="1611" priority="538" stopIfTrue="1">
      <formula>$H27=""</formula>
    </cfRule>
    <cfRule type="expression" dxfId="1610" priority="516" stopIfTrue="1">
      <formula>AND($I27="",$H27&lt;&gt;"")</formula>
    </cfRule>
    <cfRule type="expression" dxfId="1609" priority="515" stopIfTrue="1">
      <formula>#REF!&lt;&gt;""</formula>
    </cfRule>
    <cfRule type="expression" dxfId="1608" priority="514" stopIfTrue="1">
      <formula>$H27=""</formula>
    </cfRule>
    <cfRule type="expression" dxfId="1607" priority="550" stopIfTrue="1">
      <formula>$H27=""</formula>
    </cfRule>
    <cfRule type="expression" dxfId="1606" priority="527" stopIfTrue="1">
      <formula>#REF!&lt;&gt;""</formula>
    </cfRule>
    <cfRule type="expression" dxfId="1605" priority="526" stopIfTrue="1">
      <formula>$H27=""</formula>
    </cfRule>
    <cfRule type="expression" dxfId="1604" priority="551" stopIfTrue="1">
      <formula>#REF!&lt;&gt;""</formula>
    </cfRule>
    <cfRule type="expression" dxfId="1603" priority="552" stopIfTrue="1">
      <formula>AND($I27="",$H27&lt;&gt;"")</formula>
    </cfRule>
  </conditionalFormatting>
  <conditionalFormatting sqref="A28:A31">
    <cfRule type="expression" dxfId="1602" priority="544" stopIfTrue="1">
      <formula>$G28=""</formula>
    </cfRule>
    <cfRule type="expression" dxfId="1601" priority="546" stopIfTrue="1">
      <formula>AND($H28="",$G28&lt;&gt;"")</formula>
    </cfRule>
    <cfRule type="expression" dxfId="1600" priority="534" stopIfTrue="1">
      <formula>AND($H28="",$G28&lt;&gt;"")</formula>
    </cfRule>
    <cfRule type="expression" dxfId="1599" priority="545" stopIfTrue="1">
      <formula>#REF!&lt;&gt;""</formula>
    </cfRule>
    <cfRule type="expression" dxfId="1598" priority="533" stopIfTrue="1">
      <formula>#REF!&lt;&gt;""</formula>
    </cfRule>
    <cfRule type="expression" dxfId="1597" priority="532" stopIfTrue="1">
      <formula>$G28=""</formula>
    </cfRule>
    <cfRule type="expression" dxfId="1596" priority="522" stopIfTrue="1">
      <formula>AND($H28="",$G28&lt;&gt;"")</formula>
    </cfRule>
    <cfRule type="expression" dxfId="1595" priority="521" stopIfTrue="1">
      <formula>#REF!&lt;&gt;""</formula>
    </cfRule>
    <cfRule type="expression" dxfId="1594" priority="520" stopIfTrue="1">
      <formula>$G28=""</formula>
    </cfRule>
  </conditionalFormatting>
  <conditionalFormatting sqref="A28:A42">
    <cfRule type="expression" dxfId="1593" priority="480" stopIfTrue="1">
      <formula>AND($H28="",$G28&lt;&gt;"")</formula>
    </cfRule>
    <cfRule type="expression" dxfId="1592" priority="478" stopIfTrue="1">
      <formula>$G28=""</formula>
    </cfRule>
    <cfRule type="expression" dxfId="1591" priority="479" stopIfTrue="1">
      <formula>#REF!&lt;&gt;""</formula>
    </cfRule>
  </conditionalFormatting>
  <conditionalFormatting sqref="A32:A42">
    <cfRule type="expression" dxfId="1590" priority="462" stopIfTrue="1">
      <formula>AND($H32="",$G32&lt;&gt;"")</formula>
    </cfRule>
    <cfRule type="expression" dxfId="1589" priority="444" stopIfTrue="1">
      <formula>AND($H32="",$G32&lt;&gt;"")</formula>
    </cfRule>
    <cfRule type="expression" dxfId="1588" priority="460" stopIfTrue="1">
      <formula>$G32=""</formula>
    </cfRule>
    <cfRule type="expression" dxfId="1587" priority="461" stopIfTrue="1">
      <formula>#REF!&lt;&gt;""</formula>
    </cfRule>
    <cfRule type="expression" dxfId="1586" priority="442" stopIfTrue="1">
      <formula>$G32=""</formula>
    </cfRule>
    <cfRule type="expression" dxfId="1585" priority="443" stopIfTrue="1">
      <formula>#REF!&lt;&gt;""</formula>
    </cfRule>
  </conditionalFormatting>
  <conditionalFormatting sqref="A33:A37">
    <cfRule type="expression" dxfId="1584" priority="433" stopIfTrue="1">
      <formula>$G33=""</formula>
    </cfRule>
    <cfRule type="expression" dxfId="1583" priority="434" stopIfTrue="1">
      <formula>#REF!&lt;&gt;""</formula>
    </cfRule>
    <cfRule type="expression" dxfId="1582" priority="435" stopIfTrue="1">
      <formula>AND($H33="",$G33&lt;&gt;"")</formula>
    </cfRule>
  </conditionalFormatting>
  <conditionalFormatting sqref="A39:A42">
    <cfRule type="expression" dxfId="1581" priority="426" stopIfTrue="1">
      <formula>AND($H39="",$G39&lt;&gt;"")</formula>
    </cfRule>
    <cfRule type="expression" dxfId="1580" priority="424" stopIfTrue="1">
      <formula>$G39=""</formula>
    </cfRule>
    <cfRule type="expression" dxfId="1579" priority="425" stopIfTrue="1">
      <formula>#REF!&lt;&gt;""</formula>
    </cfRule>
  </conditionalFormatting>
  <conditionalFormatting sqref="A43">
    <cfRule type="expression" dxfId="1578" priority="457" stopIfTrue="1">
      <formula>$H43=""</formula>
    </cfRule>
    <cfRule type="expression" dxfId="1577" priority="421" stopIfTrue="1">
      <formula>$H43=""</formula>
    </cfRule>
    <cfRule type="expression" dxfId="1576" priority="422" stopIfTrue="1">
      <formula>#REF!&lt;&gt;""</formula>
    </cfRule>
    <cfRule type="expression" dxfId="1575" priority="458" stopIfTrue="1">
      <formula>#REF!&lt;&gt;""</formula>
    </cfRule>
    <cfRule type="expression" dxfId="1574" priority="459" stopIfTrue="1">
      <formula>AND($I43="",$H43&lt;&gt;"")</formula>
    </cfRule>
    <cfRule type="expression" dxfId="1573" priority="439" stopIfTrue="1">
      <formula>$H43=""</formula>
    </cfRule>
    <cfRule type="expression" dxfId="1572" priority="440" stopIfTrue="1">
      <formula>#REF!&lt;&gt;""</formula>
    </cfRule>
    <cfRule type="expression" dxfId="1571" priority="441" stopIfTrue="1">
      <formula>AND($I43="",$H43&lt;&gt;"")</formula>
    </cfRule>
    <cfRule type="expression" dxfId="1570" priority="423" stopIfTrue="1">
      <formula>AND($I43="",$H43&lt;&gt;"")</formula>
    </cfRule>
  </conditionalFormatting>
  <conditionalFormatting sqref="A43:A59">
    <cfRule type="expression" dxfId="1569" priority="475" stopIfTrue="1">
      <formula>$H43=""</formula>
    </cfRule>
    <cfRule type="expression" dxfId="1568" priority="476" stopIfTrue="1">
      <formula>#REF!&lt;&gt;""</formula>
    </cfRule>
    <cfRule type="expression" dxfId="1567" priority="477" stopIfTrue="1">
      <formula>AND($I43="",$H43&lt;&gt;"")</formula>
    </cfRule>
  </conditionalFormatting>
  <conditionalFormatting sqref="A45">
    <cfRule type="expression" dxfId="1566" priority="180" stopIfTrue="1">
      <formula>$G45=""</formula>
    </cfRule>
    <cfRule type="expression" dxfId="1565" priority="181" stopIfTrue="1">
      <formula>#REF!&lt;&gt;""</formula>
    </cfRule>
    <cfRule type="expression" dxfId="1564" priority="182" stopIfTrue="1">
      <formula>AND($H45="",$G45&lt;&gt;"")</formula>
    </cfRule>
    <cfRule type="expression" dxfId="1563" priority="188" stopIfTrue="1">
      <formula>AND($H45="",$G45&lt;&gt;"")</formula>
    </cfRule>
    <cfRule type="expression" dxfId="1562" priority="186" stopIfTrue="1">
      <formula>$G45=""</formula>
    </cfRule>
    <cfRule type="expression" dxfId="1561" priority="174" stopIfTrue="1">
      <formula>$G45=""</formula>
    </cfRule>
    <cfRule type="expression" dxfId="1560" priority="175" stopIfTrue="1">
      <formula>#REF!&lt;&gt;""</formula>
    </cfRule>
    <cfRule type="expression" dxfId="1559" priority="176" stopIfTrue="1">
      <formula>AND($H45="",$G45&lt;&gt;"")</formula>
    </cfRule>
    <cfRule type="expression" dxfId="1558" priority="187" stopIfTrue="1">
      <formula>#REF!&lt;&gt;""</formula>
    </cfRule>
  </conditionalFormatting>
  <conditionalFormatting sqref="A45:A59">
    <cfRule type="expression" dxfId="1557" priority="192" stopIfTrue="1">
      <formula>$G45=""</formula>
    </cfRule>
    <cfRule type="expression" dxfId="1556" priority="193" stopIfTrue="1">
      <formula>#REF!&lt;&gt;""</formula>
    </cfRule>
    <cfRule type="expression" dxfId="1555" priority="194" stopIfTrue="1">
      <formula>AND($H45="",$G45&lt;&gt;"")</formula>
    </cfRule>
  </conditionalFormatting>
  <conditionalFormatting sqref="A47:A54">
    <cfRule type="expression" dxfId="1554" priority="1" stopIfTrue="1">
      <formula>$G47=""</formula>
    </cfRule>
  </conditionalFormatting>
  <conditionalFormatting sqref="A47:A55">
    <cfRule type="expression" dxfId="1553" priority="3" stopIfTrue="1">
      <formula>AND($H47="",$G47&lt;&gt;"")</formula>
    </cfRule>
    <cfRule type="expression" dxfId="1552" priority="2" stopIfTrue="1">
      <formula>#REF!&lt;&gt;""</formula>
    </cfRule>
  </conditionalFormatting>
  <conditionalFormatting sqref="A55">
    <cfRule type="expression" dxfId="1551" priority="815" stopIfTrue="1">
      <formula>$G55=""</formula>
    </cfRule>
  </conditionalFormatting>
  <conditionalFormatting sqref="A56:A59">
    <cfRule type="expression" dxfId="1550" priority="111" stopIfTrue="1">
      <formula>$G56=""</formula>
    </cfRule>
    <cfRule type="expression" dxfId="1549" priority="112" stopIfTrue="1">
      <formula>#REF!&lt;&gt;""</formula>
    </cfRule>
    <cfRule type="expression" dxfId="1548" priority="113" stopIfTrue="1">
      <formula>AND($H56="",$G56&lt;&gt;"")</formula>
    </cfRule>
  </conditionalFormatting>
  <conditionalFormatting sqref="A61:A65">
    <cfRule type="expression" dxfId="1547" priority="384" stopIfTrue="1">
      <formula>$G61=""</formula>
    </cfRule>
    <cfRule type="expression" dxfId="1546" priority="385" stopIfTrue="1">
      <formula>#REF!&lt;&gt;""</formula>
    </cfRule>
    <cfRule type="expression" dxfId="1545" priority="386" stopIfTrue="1">
      <formula>AND($H61="",$G61&lt;&gt;"")</formula>
    </cfRule>
    <cfRule type="expression" dxfId="1544" priority="393" stopIfTrue="1">
      <formula>$G61=""</formula>
    </cfRule>
    <cfRule type="expression" dxfId="1543" priority="394" stopIfTrue="1">
      <formula>#REF!&lt;&gt;""</formula>
    </cfRule>
    <cfRule type="expression" dxfId="1542" priority="395" stopIfTrue="1">
      <formula>AND($H61="",$G61&lt;&gt;"")</formula>
    </cfRule>
    <cfRule type="expression" dxfId="1541" priority="375" stopIfTrue="1">
      <formula>$G61=""</formula>
    </cfRule>
    <cfRule type="expression" dxfId="1540" priority="376" stopIfTrue="1">
      <formula>#REF!&lt;&gt;""</formula>
    </cfRule>
    <cfRule type="expression" dxfId="1539" priority="377" stopIfTrue="1">
      <formula>AND($H61="",$G61&lt;&gt;"")</formula>
    </cfRule>
  </conditionalFormatting>
  <conditionalFormatting sqref="A62:A71 A73:A83 J77:J83">
    <cfRule type="expression" dxfId="1538" priority="202" stopIfTrue="1">
      <formula>AND($H62="",$G62&lt;&gt;"")</formula>
    </cfRule>
  </conditionalFormatting>
  <conditionalFormatting sqref="A62:A71 A73:B83 J77:J83">
    <cfRule type="expression" dxfId="1537" priority="201" stopIfTrue="1">
      <formula>#REF!&lt;&gt;""</formula>
    </cfRule>
  </conditionalFormatting>
  <conditionalFormatting sqref="A67:A71">
    <cfRule type="expression" dxfId="1536" priority="101" stopIfTrue="1">
      <formula>$G67=""</formula>
    </cfRule>
    <cfRule type="expression" dxfId="1535" priority="102" stopIfTrue="1">
      <formula>#REF!&lt;&gt;""</formula>
    </cfRule>
    <cfRule type="expression" dxfId="1534" priority="103" stopIfTrue="1">
      <formula>AND($H67="",$G67&lt;&gt;"")</formula>
    </cfRule>
  </conditionalFormatting>
  <conditionalFormatting sqref="A72:A76">
    <cfRule type="expression" dxfId="1533" priority="341" stopIfTrue="1">
      <formula>$G72=""</formula>
    </cfRule>
    <cfRule type="expression" dxfId="1532" priority="342" stopIfTrue="1">
      <formula>#REF!&lt;&gt;""</formula>
    </cfRule>
    <cfRule type="expression" dxfId="1531" priority="343" stopIfTrue="1">
      <formula>AND($H72="",$G72&lt;&gt;"")</formula>
    </cfRule>
    <cfRule type="expression" dxfId="1530" priority="347" stopIfTrue="1">
      <formula>$G72=""</formula>
    </cfRule>
    <cfRule type="expression" dxfId="1529" priority="348" stopIfTrue="1">
      <formula>#REF!&lt;&gt;""</formula>
    </cfRule>
    <cfRule type="expression" dxfId="1528" priority="349" stopIfTrue="1">
      <formula>AND($H72="",$G72&lt;&gt;"")</formula>
    </cfRule>
    <cfRule type="expression" dxfId="1527" priority="354" stopIfTrue="1">
      <formula>#REF!&lt;&gt;""</formula>
    </cfRule>
    <cfRule type="expression" dxfId="1526" priority="355" stopIfTrue="1">
      <formula>AND($H72="",$G72&lt;&gt;"")</formula>
    </cfRule>
    <cfRule type="expression" dxfId="1525" priority="353" stopIfTrue="1">
      <formula>$G72=""</formula>
    </cfRule>
  </conditionalFormatting>
  <conditionalFormatting sqref="A73:A83 A62:A71 J77:J83">
    <cfRule type="expression" dxfId="1524" priority="200" stopIfTrue="1">
      <formula>$G62=""</formula>
    </cfRule>
  </conditionalFormatting>
  <conditionalFormatting sqref="A79">
    <cfRule type="expression" dxfId="1523" priority="167" stopIfTrue="1">
      <formula>AND($H79="",$G79&lt;&gt;"")</formula>
    </cfRule>
    <cfRule type="expression" dxfId="1522" priority="166" stopIfTrue="1">
      <formula>#REF!&lt;&gt;""</formula>
    </cfRule>
    <cfRule type="expression" dxfId="1521" priority="162" stopIfTrue="1">
      <formula>$G79=""</formula>
    </cfRule>
    <cfRule type="expression" dxfId="1520" priority="161" stopIfTrue="1">
      <formula>AND($H79="",$G79&lt;&gt;"")</formula>
    </cfRule>
    <cfRule type="expression" dxfId="1519" priority="160" stopIfTrue="1">
      <formula>#REF!&lt;&gt;""</formula>
    </cfRule>
    <cfRule type="expression" dxfId="1518" priority="159" stopIfTrue="1">
      <formula>$G79=""</formula>
    </cfRule>
    <cfRule type="expression" dxfId="1517" priority="165" stopIfTrue="1">
      <formula>$G79=""</formula>
    </cfRule>
    <cfRule type="expression" dxfId="1516" priority="170" stopIfTrue="1">
      <formula>AND($H79="",$G79&lt;&gt;"")</formula>
    </cfRule>
    <cfRule type="expression" dxfId="1515" priority="169" stopIfTrue="1">
      <formula>#REF!&lt;&gt;""</formula>
    </cfRule>
    <cfRule type="expression" dxfId="1514" priority="164" stopIfTrue="1">
      <formula>AND($H79="",$G79&lt;&gt;"")</formula>
    </cfRule>
    <cfRule type="expression" dxfId="1513" priority="163" stopIfTrue="1">
      <formula>#REF!&lt;&gt;""</formula>
    </cfRule>
    <cfRule type="expression" dxfId="1512" priority="168" stopIfTrue="1">
      <formula>$G79=""</formula>
    </cfRule>
  </conditionalFormatting>
  <conditionalFormatting sqref="A81:A83">
    <cfRule type="expression" dxfId="1511" priority="85" stopIfTrue="1">
      <formula>$G81=""</formula>
    </cfRule>
    <cfRule type="expression" dxfId="1510" priority="86" stopIfTrue="1">
      <formula>#REF!&lt;&gt;""</formula>
    </cfRule>
    <cfRule type="expression" dxfId="1509" priority="87" stopIfTrue="1">
      <formula>AND($H81="",$G81&lt;&gt;"")</formula>
    </cfRule>
  </conditionalFormatting>
  <conditionalFormatting sqref="A84:A90">
    <cfRule type="expression" dxfId="1508" priority="248" stopIfTrue="1">
      <formula>#REF!&lt;&gt;""</formula>
    </cfRule>
    <cfRule type="expression" dxfId="1507" priority="249" stopIfTrue="1">
      <formula>AND($H84="",$G84&lt;&gt;"")</formula>
    </cfRule>
    <cfRule type="expression" dxfId="1506" priority="311" stopIfTrue="1">
      <formula>$G84=""</formula>
    </cfRule>
    <cfRule type="expression" dxfId="1505" priority="295" stopIfTrue="1">
      <formula>$G84=""</formula>
    </cfRule>
    <cfRule type="expression" dxfId="1504" priority="312" stopIfTrue="1">
      <formula>#REF!&lt;&gt;""</formula>
    </cfRule>
    <cfRule type="expression" dxfId="1503" priority="247" stopIfTrue="1">
      <formula>$G84=""</formula>
    </cfRule>
    <cfRule type="expression" dxfId="1502" priority="296" stopIfTrue="1">
      <formula>#REF!&lt;&gt;""</formula>
    </cfRule>
    <cfRule type="expression" dxfId="1501" priority="297" stopIfTrue="1">
      <formula>AND($H84="",$G84&lt;&gt;"")</formula>
    </cfRule>
    <cfRule type="expression" dxfId="1500" priority="313" stopIfTrue="1">
      <formula>AND($H84="",$G84&lt;&gt;"")</formula>
    </cfRule>
  </conditionalFormatting>
  <conditionalFormatting sqref="A85:A90">
    <cfRule type="expression" dxfId="1499" priority="241" stopIfTrue="1">
      <formula>$G85=""</formula>
    </cfRule>
    <cfRule type="expression" dxfId="1498" priority="242" stopIfTrue="1">
      <formula>#REF!&lt;&gt;""</formula>
    </cfRule>
    <cfRule type="expression" dxfId="1497" priority="243" stopIfTrue="1">
      <formula>AND($H85="",$G85&lt;&gt;"")</formula>
    </cfRule>
  </conditionalFormatting>
  <conditionalFormatting sqref="A91">
    <cfRule type="expression" dxfId="1496" priority="253" stopIfTrue="1">
      <formula>$B91=""</formula>
    </cfRule>
    <cfRule type="expression" dxfId="1495" priority="309" stopIfTrue="1">
      <formula>$B91=""</formula>
    </cfRule>
    <cfRule type="expression" dxfId="1494" priority="310" stopIfTrue="1">
      <formula>$C91&lt;&gt;""</formula>
    </cfRule>
    <cfRule type="expression" dxfId="1493" priority="301" stopIfTrue="1">
      <formula>$B91=""</formula>
    </cfRule>
    <cfRule type="expression" dxfId="1492" priority="254" stopIfTrue="1">
      <formula>$C91&lt;&gt;""</formula>
    </cfRule>
    <cfRule type="expression" dxfId="1491" priority="302" stopIfTrue="1">
      <formula>$C91&lt;&gt;""</formula>
    </cfRule>
  </conditionalFormatting>
  <conditionalFormatting sqref="A92:A97">
    <cfRule type="expression" dxfId="1490" priority="250" stopIfTrue="1">
      <formula>$G92=""</formula>
    </cfRule>
    <cfRule type="expression" dxfId="1489" priority="251" stopIfTrue="1">
      <formula>#REF!&lt;&gt;""</formula>
    </cfRule>
    <cfRule type="expression" dxfId="1488" priority="300" stopIfTrue="1">
      <formula>AND($H92="",$G92&lt;&gt;"")</formula>
    </cfRule>
    <cfRule type="expression" dxfId="1487" priority="306" stopIfTrue="1">
      <formula>$G92=""</formula>
    </cfRule>
    <cfRule type="expression" dxfId="1486" priority="307" stopIfTrue="1">
      <formula>#REF!&lt;&gt;""</formula>
    </cfRule>
    <cfRule type="expression" dxfId="1485" priority="308" stopIfTrue="1">
      <formula>AND($H92="",$G92&lt;&gt;"")</formula>
    </cfRule>
    <cfRule type="expression" dxfId="1484" priority="252" stopIfTrue="1">
      <formula>AND($H92="",$G92&lt;&gt;"")</formula>
    </cfRule>
    <cfRule type="expression" dxfId="1483" priority="299" stopIfTrue="1">
      <formula>#REF!&lt;&gt;""</formula>
    </cfRule>
    <cfRule type="expression" dxfId="1482" priority="298" stopIfTrue="1">
      <formula>$G92=""</formula>
    </cfRule>
  </conditionalFormatting>
  <conditionalFormatting sqref="A93:A94">
    <cfRule type="expression" dxfId="1481" priority="240" stopIfTrue="1">
      <formula>AND($H93="",$G93&lt;&gt;"")</formula>
    </cfRule>
    <cfRule type="expression" dxfId="1480" priority="239" stopIfTrue="1">
      <formula>#REF!&lt;&gt;""</formula>
    </cfRule>
    <cfRule type="expression" dxfId="1479" priority="238" stopIfTrue="1">
      <formula>$G93=""</formula>
    </cfRule>
  </conditionalFormatting>
  <conditionalFormatting sqref="A98">
    <cfRule type="expression" dxfId="1478" priority="281" stopIfTrue="1">
      <formula>$B98=""</formula>
    </cfRule>
    <cfRule type="expression" dxfId="1477" priority="274" stopIfTrue="1">
      <formula>$C98&lt;&gt;""</formula>
    </cfRule>
    <cfRule type="expression" dxfId="1476" priority="222" stopIfTrue="1">
      <formula>$C98&lt;&gt;""</formula>
    </cfRule>
    <cfRule type="expression" dxfId="1475" priority="273" stopIfTrue="1">
      <formula>$B98=""</formula>
    </cfRule>
    <cfRule type="expression" dxfId="1474" priority="282" stopIfTrue="1">
      <formula>$C98&lt;&gt;""</formula>
    </cfRule>
    <cfRule type="expression" dxfId="1473" priority="221" stopIfTrue="1">
      <formula>$B98=""</formula>
    </cfRule>
  </conditionalFormatting>
  <conditionalFormatting sqref="A99:A101">
    <cfRule type="expression" dxfId="1472" priority="215" stopIfTrue="1">
      <formula>$G99=""</formula>
    </cfRule>
    <cfRule type="expression" dxfId="1471" priority="217" stopIfTrue="1">
      <formula>AND($H99="",$G99&lt;&gt;"")</formula>
    </cfRule>
    <cfRule type="expression" dxfId="1470" priority="216" stopIfTrue="1">
      <formula>#REF!&lt;&gt;""</formula>
    </cfRule>
  </conditionalFormatting>
  <conditionalFormatting sqref="A99:A104">
    <cfRule type="expression" dxfId="1469" priority="280" stopIfTrue="1">
      <formula>AND($H99="",$G99&lt;&gt;"")</formula>
    </cfRule>
    <cfRule type="expression" dxfId="1468" priority="279" stopIfTrue="1">
      <formula>#REF!&lt;&gt;""</formula>
    </cfRule>
    <cfRule type="expression" dxfId="1467" priority="278" stopIfTrue="1">
      <formula>$G99=""</formula>
    </cfRule>
    <cfRule type="expression" dxfId="1466" priority="223" stopIfTrue="1">
      <formula>$G99=""</formula>
    </cfRule>
    <cfRule type="expression" dxfId="1465" priority="272" stopIfTrue="1">
      <formula>AND($H99="",$G99&lt;&gt;"")</formula>
    </cfRule>
    <cfRule type="expression" dxfId="1464" priority="271" stopIfTrue="1">
      <formula>#REF!&lt;&gt;""</formula>
    </cfRule>
    <cfRule type="expression" dxfId="1463" priority="224" stopIfTrue="1">
      <formula>#REF!&lt;&gt;""</formula>
    </cfRule>
    <cfRule type="expression" dxfId="1462" priority="225" stopIfTrue="1">
      <formula>AND($H99="",$G99&lt;&gt;"")</formula>
    </cfRule>
    <cfRule type="expression" dxfId="1461" priority="270" stopIfTrue="1">
      <formula>$G99=""</formula>
    </cfRule>
  </conditionalFormatting>
  <conditionalFormatting sqref="A100:A104">
    <cfRule type="expression" dxfId="1460" priority="209" stopIfTrue="1">
      <formula>$G100=""</formula>
    </cfRule>
    <cfRule type="expression" dxfId="1459" priority="211" stopIfTrue="1">
      <formula>AND($H100="",$G100&lt;&gt;"")</formula>
    </cfRule>
    <cfRule type="expression" dxfId="1458" priority="210" stopIfTrue="1">
      <formula>#REF!&lt;&gt;""</formula>
    </cfRule>
  </conditionalFormatting>
  <conditionalFormatting sqref="A102">
    <cfRule type="expression" dxfId="1457" priority="237" stopIfTrue="1">
      <formula>AND($H102="",$G102&lt;&gt;"")</formula>
    </cfRule>
    <cfRule type="expression" dxfId="1456" priority="235" stopIfTrue="1">
      <formula>$G102=""</formula>
    </cfRule>
    <cfRule type="expression" dxfId="1455" priority="236" stopIfTrue="1">
      <formula>#REF!&lt;&gt;""</formula>
    </cfRule>
  </conditionalFormatting>
  <conditionalFormatting sqref="A102:A103">
    <cfRule type="expression" dxfId="1454" priority="230" stopIfTrue="1">
      <formula>#REF!&lt;&gt;""</formula>
    </cfRule>
    <cfRule type="expression" dxfId="1453" priority="231" stopIfTrue="1">
      <formula>AND($H102="",$G102&lt;&gt;"")</formula>
    </cfRule>
    <cfRule type="expression" dxfId="1452" priority="229" stopIfTrue="1">
      <formula>$G102=""</formula>
    </cfRule>
  </conditionalFormatting>
  <conditionalFormatting sqref="A103">
    <cfRule type="expression" dxfId="1451" priority="207" stopIfTrue="1">
      <formula>#REF!&lt;&gt;""</formula>
    </cfRule>
    <cfRule type="expression" dxfId="1450" priority="208" stopIfTrue="1">
      <formula>AND($H103="",$G103&lt;&gt;"")</formula>
    </cfRule>
    <cfRule type="expression" dxfId="1449" priority="206" stopIfTrue="1">
      <formula>$G103=""</formula>
    </cfRule>
  </conditionalFormatting>
  <conditionalFormatting sqref="B9:B23 B25:B31 B33:B37 B85:B90 B92:B97 B99:B104">
    <cfRule type="expression" dxfId="1448" priority="203" stopIfTrue="1">
      <formula>#REF!&lt;&gt;""</formula>
    </cfRule>
  </conditionalFormatting>
  <conditionalFormatting sqref="B24 C24:G25">
    <cfRule type="expression" dxfId="1447" priority="660" stopIfTrue="1">
      <formula>$H24=""</formula>
    </cfRule>
    <cfRule type="expression" dxfId="1446" priority="661" stopIfTrue="1">
      <formula>#REF!&lt;&gt;""</formula>
    </cfRule>
    <cfRule type="expression" dxfId="1445" priority="662" stopIfTrue="1">
      <formula>AND($I24="",$H24&lt;&gt;"")</formula>
    </cfRule>
  </conditionalFormatting>
  <conditionalFormatting sqref="B32 B38">
    <cfRule type="expression" dxfId="1444" priority="506" stopIfTrue="1">
      <formula>#REF!&lt;&gt;""</formula>
    </cfRule>
    <cfRule type="expression" dxfId="1443" priority="507" stopIfTrue="1">
      <formula>AND($I32="",$H32&lt;&gt;"")</formula>
    </cfRule>
    <cfRule type="expression" dxfId="1442" priority="505" stopIfTrue="1">
      <formula>$H32=""</formula>
    </cfRule>
  </conditionalFormatting>
  <conditionalFormatting sqref="B39:B59 B61:B71">
    <cfRule type="expression" dxfId="1441" priority="108" stopIfTrue="1">
      <formula>#REF!&lt;&gt;""</formula>
    </cfRule>
  </conditionalFormatting>
  <conditionalFormatting sqref="B72">
    <cfRule type="expression" dxfId="1440" priority="363" stopIfTrue="1">
      <formula>$H72=""</formula>
    </cfRule>
    <cfRule type="expression" dxfId="1439" priority="365" stopIfTrue="1">
      <formula>AND($I72="",$H72&lt;&gt;"")</formula>
    </cfRule>
    <cfRule type="expression" dxfId="1438" priority="364" stopIfTrue="1">
      <formula>#REF!&lt;&gt;""</formula>
    </cfRule>
  </conditionalFormatting>
  <conditionalFormatting sqref="B84">
    <cfRule type="expression" dxfId="1437" priority="328" stopIfTrue="1">
      <formula>AND($I84="",$H84&lt;&gt;"")</formula>
    </cfRule>
    <cfRule type="expression" dxfId="1436" priority="326" stopIfTrue="1">
      <formula>$H84=""</formula>
    </cfRule>
    <cfRule type="expression" dxfId="1435" priority="327" stopIfTrue="1">
      <formula>#REF!&lt;&gt;""</formula>
    </cfRule>
  </conditionalFormatting>
  <conditionalFormatting sqref="B47:I47 C49:I50">
    <cfRule type="expression" dxfId="1434" priority="34" stopIfTrue="1">
      <formula>$H47=""</formula>
    </cfRule>
    <cfRule type="expression" dxfId="1433" priority="35" stopIfTrue="1">
      <formula>#REF!&lt;&gt;""</formula>
    </cfRule>
    <cfRule type="expression" dxfId="1432" priority="36" stopIfTrue="1">
      <formula>AND($I47="",$H47&lt;&gt;"")</formula>
    </cfRule>
  </conditionalFormatting>
  <conditionalFormatting sqref="B60:I60">
    <cfRule type="expression" dxfId="1431" priority="368" stopIfTrue="1">
      <formula>AND($I60="",$H60&lt;&gt;"")</formula>
    </cfRule>
    <cfRule type="expression" dxfId="1430" priority="367" stopIfTrue="1">
      <formula>#REF!&lt;&gt;""</formula>
    </cfRule>
    <cfRule type="expression" dxfId="1429" priority="366" stopIfTrue="1">
      <formula>$H60=""</formula>
    </cfRule>
  </conditionalFormatting>
  <conditionalFormatting sqref="B81:I81">
    <cfRule type="expression" dxfId="1428" priority="96" stopIfTrue="1">
      <formula>#REF!&lt;&gt;""</formula>
    </cfRule>
  </conditionalFormatting>
  <conditionalFormatting sqref="B83:I83">
    <cfRule type="expression" dxfId="1427" priority="99" stopIfTrue="1">
      <formula>#REF!&lt;&gt;""</formula>
    </cfRule>
  </conditionalFormatting>
  <conditionalFormatting sqref="B91:L91">
    <cfRule type="expression" dxfId="1426" priority="324" stopIfTrue="1">
      <formula>$C91=""</formula>
    </cfRule>
    <cfRule type="expression" dxfId="1425" priority="325" stopIfTrue="1">
      <formula>$D91&lt;&gt;""</formula>
    </cfRule>
  </conditionalFormatting>
  <conditionalFormatting sqref="B98:L98">
    <cfRule type="expression" dxfId="1424" priority="290" stopIfTrue="1">
      <formula>$C98=""</formula>
    </cfRule>
    <cfRule type="expression" dxfId="1423" priority="291" stopIfTrue="1">
      <formula>$D98&lt;&gt;""</formula>
    </cfRule>
  </conditionalFormatting>
  <conditionalFormatting sqref="C17:C23">
    <cfRule type="expression" dxfId="1422" priority="633" stopIfTrue="1">
      <formula>$H17=""</formula>
    </cfRule>
    <cfRule type="expression" dxfId="1421" priority="634" stopIfTrue="1">
      <formula>#REF!&lt;&gt;""</formula>
    </cfRule>
    <cfRule type="expression" dxfId="1420" priority="635" stopIfTrue="1">
      <formula>AND($I17="",$H17&lt;&gt;"")</formula>
    </cfRule>
  </conditionalFormatting>
  <conditionalFormatting sqref="C51:C57 D55:I57">
    <cfRule type="expression" dxfId="1419" priority="127" stopIfTrue="1">
      <formula>AND($I51="",$H51&lt;&gt;"")</formula>
    </cfRule>
    <cfRule type="expression" dxfId="1418" priority="125" stopIfTrue="1">
      <formula>$H51=""</formula>
    </cfRule>
    <cfRule type="expression" dxfId="1417" priority="126" stopIfTrue="1">
      <formula>#REF!&lt;&gt;""</formula>
    </cfRule>
  </conditionalFormatting>
  <conditionalFormatting sqref="C39:D39">
    <cfRule type="expression" dxfId="1416" priority="501" stopIfTrue="1">
      <formula>#REF!&lt;&gt;""</formula>
    </cfRule>
    <cfRule type="expression" dxfId="1415" priority="500" stopIfTrue="1">
      <formula>$H39=""</formula>
    </cfRule>
    <cfRule type="expression" dxfId="1414" priority="502" stopIfTrue="1">
      <formula>AND($I39="",$H39&lt;&gt;"")</formula>
    </cfRule>
  </conditionalFormatting>
  <conditionalFormatting sqref="C48:D48">
    <cfRule type="expression" dxfId="1413" priority="29" stopIfTrue="1">
      <formula>$H48=""</formula>
    </cfRule>
    <cfRule type="expression" dxfId="1412" priority="30" stopIfTrue="1">
      <formula>#REF!&lt;&gt;""</formula>
    </cfRule>
    <cfRule type="expression" dxfId="1411" priority="31" stopIfTrue="1">
      <formula>AND($I48="",$H48&lt;&gt;"")</formula>
    </cfRule>
  </conditionalFormatting>
  <conditionalFormatting sqref="C61:D61">
    <cfRule type="expression" dxfId="1410" priority="407" stopIfTrue="1">
      <formula>$H61=""</formula>
    </cfRule>
    <cfRule type="expression" dxfId="1409" priority="408" stopIfTrue="1">
      <formula>#REF!&lt;&gt;""</formula>
    </cfRule>
    <cfRule type="expression" dxfId="1408" priority="409" stopIfTrue="1">
      <formula>AND($I61="",$H61&lt;&gt;"")</formula>
    </cfRule>
  </conditionalFormatting>
  <conditionalFormatting sqref="C8:I8">
    <cfRule type="expression" dxfId="1407" priority="800" stopIfTrue="1">
      <formula>$C8=""</formula>
    </cfRule>
    <cfRule type="expression" dxfId="1406" priority="801" stopIfTrue="1">
      <formula>$D8&lt;&gt;""</formula>
    </cfRule>
  </conditionalFormatting>
  <conditionalFormatting sqref="C9:I11">
    <cfRule type="expression" dxfId="1405" priority="745" stopIfTrue="1">
      <formula>$H9=""</formula>
    </cfRule>
    <cfRule type="expression" dxfId="1404" priority="746" stopIfTrue="1">
      <formula>#REF!&lt;&gt;""</formula>
    </cfRule>
    <cfRule type="expression" dxfId="1403" priority="747" stopIfTrue="1">
      <formula>AND($I9="",$H9&lt;&gt;"")</formula>
    </cfRule>
  </conditionalFormatting>
  <conditionalFormatting sqref="C15:I16">
    <cfRule type="expression" dxfId="1402" priority="719" stopIfTrue="1">
      <formula>#REF!&lt;&gt;""</formula>
    </cfRule>
    <cfRule type="expression" dxfId="1401" priority="718" stopIfTrue="1">
      <formula>$H15=""</formula>
    </cfRule>
    <cfRule type="expression" dxfId="1400" priority="720" stopIfTrue="1">
      <formula>AND($I15="",$H15&lt;&gt;"")</formula>
    </cfRule>
  </conditionalFormatting>
  <conditionalFormatting sqref="C26:I38">
    <cfRule type="expression" dxfId="1399" priority="497" stopIfTrue="1">
      <formula>$H26=""</formula>
    </cfRule>
    <cfRule type="expression" dxfId="1398" priority="498" stopIfTrue="1">
      <formula>#REF!&lt;&gt;""</formula>
    </cfRule>
    <cfRule type="expression" dxfId="1397" priority="499" stopIfTrue="1">
      <formula>AND($I26="",$H26&lt;&gt;"")</formula>
    </cfRule>
  </conditionalFormatting>
  <conditionalFormatting sqref="C40:I59">
    <cfRule type="expression" dxfId="1396" priority="494" stopIfTrue="1">
      <formula>$H40=""</formula>
    </cfRule>
    <cfRule type="expression" dxfId="1395" priority="496" stopIfTrue="1">
      <formula>AND($I40="",$H40&lt;&gt;"")</formula>
    </cfRule>
    <cfRule type="expression" dxfId="1394" priority="495" stopIfTrue="1">
      <formula>#REF!&lt;&gt;""</formula>
    </cfRule>
  </conditionalFormatting>
  <conditionalFormatting sqref="C58:I59">
    <cfRule type="expression" dxfId="1393" priority="128" stopIfTrue="1">
      <formula>$H58=""</formula>
    </cfRule>
    <cfRule type="expression" dxfId="1392" priority="129" stopIfTrue="1">
      <formula>#REF!&lt;&gt;""</formula>
    </cfRule>
    <cfRule type="expression" dxfId="1391" priority="130" stopIfTrue="1">
      <formula>AND($I58="",$H58&lt;&gt;"")</formula>
    </cfRule>
  </conditionalFormatting>
  <conditionalFormatting sqref="C62:I90">
    <cfRule type="expression" dxfId="1390" priority="318" stopIfTrue="1">
      <formula>$H62=""</formula>
    </cfRule>
    <cfRule type="expression" dxfId="1389" priority="320" stopIfTrue="1">
      <formula>AND($I62="",$H62&lt;&gt;"")</formula>
    </cfRule>
    <cfRule type="expression" dxfId="1388" priority="319" stopIfTrue="1">
      <formula>#REF!&lt;&gt;""</formula>
    </cfRule>
  </conditionalFormatting>
  <conditionalFormatting sqref="C67:I71">
    <cfRule type="expression" dxfId="1387" priority="107" stopIfTrue="1">
      <formula>AND($I67="",$H67&lt;&gt;"")</formula>
    </cfRule>
    <cfRule type="expression" dxfId="1386" priority="106" stopIfTrue="1">
      <formula>#REF!&lt;&gt;""</formula>
    </cfRule>
    <cfRule type="expression" dxfId="1385" priority="105" stopIfTrue="1">
      <formula>$H67=""</formula>
    </cfRule>
  </conditionalFormatting>
  <conditionalFormatting sqref="C79:I79">
    <cfRule type="expression" dxfId="1384" priority="171" stopIfTrue="1">
      <formula>$H79=""</formula>
    </cfRule>
    <cfRule type="expression" dxfId="1383" priority="172" stopIfTrue="1">
      <formula>#REF!&lt;&gt;""</formula>
    </cfRule>
    <cfRule type="expression" dxfId="1382" priority="173" stopIfTrue="1">
      <formula>AND($I79="",$H79&lt;&gt;"")</formula>
    </cfRule>
  </conditionalFormatting>
  <conditionalFormatting sqref="C81:I81">
    <cfRule type="expression" dxfId="1381" priority="97" stopIfTrue="1">
      <formula>AND($I81="",$H81&lt;&gt;"")</formula>
    </cfRule>
  </conditionalFormatting>
  <conditionalFormatting sqref="C81:I83">
    <cfRule type="expression" dxfId="1380" priority="92" stopIfTrue="1">
      <formula>$H81=""</formula>
    </cfRule>
  </conditionalFormatting>
  <conditionalFormatting sqref="C82:I82">
    <cfRule type="expression" dxfId="1379" priority="93" stopIfTrue="1">
      <formula>#REF!&lt;&gt;""</formula>
    </cfRule>
    <cfRule type="expression" dxfId="1378" priority="94" stopIfTrue="1">
      <formula>AND($I82="",$H82&lt;&gt;"")</formula>
    </cfRule>
  </conditionalFormatting>
  <conditionalFormatting sqref="C83:I83">
    <cfRule type="expression" dxfId="1377" priority="100" stopIfTrue="1">
      <formula>AND($I83="",$H83&lt;&gt;"")</formula>
    </cfRule>
  </conditionalFormatting>
  <conditionalFormatting sqref="C92:I97">
    <cfRule type="expression" dxfId="1376" priority="323" stopIfTrue="1">
      <formula>AND($I92="",$H92&lt;&gt;"")</formula>
    </cfRule>
    <cfRule type="expression" dxfId="1375" priority="322" stopIfTrue="1">
      <formula>#REF!&lt;&gt;""</formula>
    </cfRule>
    <cfRule type="expression" dxfId="1374" priority="321" stopIfTrue="1">
      <formula>$H92=""</formula>
    </cfRule>
  </conditionalFormatting>
  <conditionalFormatting sqref="C99:I104">
    <cfRule type="expression" dxfId="1373" priority="289" stopIfTrue="1">
      <formula>AND($I99="",$H99&lt;&gt;"")</formula>
    </cfRule>
    <cfRule type="expression" dxfId="1372" priority="287" stopIfTrue="1">
      <formula>$H99=""</formula>
    </cfRule>
    <cfRule type="expression" dxfId="1371" priority="288" stopIfTrue="1">
      <formula>#REF!&lt;&gt;""</formula>
    </cfRule>
  </conditionalFormatting>
  <conditionalFormatting sqref="D54">
    <cfRule type="expression" dxfId="1370" priority="122" stopIfTrue="1">
      <formula>AND($I54="",$H54&lt;&gt;"")</formula>
    </cfRule>
    <cfRule type="expression" dxfId="1369" priority="121" stopIfTrue="1">
      <formula>#REF!&lt;&gt;""</formula>
    </cfRule>
    <cfRule type="expression" dxfId="1368" priority="120" stopIfTrue="1">
      <formula>$H54=""</formula>
    </cfRule>
  </conditionalFormatting>
  <conditionalFormatting sqref="D99:D104">
    <cfRule type="expression" dxfId="1367" priority="264" stopIfTrue="1">
      <formula>$G99=""</formula>
    </cfRule>
    <cfRule type="expression" dxfId="1366" priority="266" stopIfTrue="1">
      <formula>AND($H99="",$G99&lt;&gt;"")</formula>
    </cfRule>
    <cfRule type="expression" dxfId="1365" priority="265" stopIfTrue="1">
      <formula>#REF!&lt;&gt;""</formula>
    </cfRule>
  </conditionalFormatting>
  <conditionalFormatting sqref="D12:I14">
    <cfRule type="expression" dxfId="1364" priority="740" stopIfTrue="1">
      <formula>#REF!&lt;&gt;""</formula>
    </cfRule>
    <cfRule type="expression" dxfId="1363" priority="741" stopIfTrue="1">
      <formula>AND($I12="",$H12&lt;&gt;"")</formula>
    </cfRule>
    <cfRule type="expression" dxfId="1362" priority="739" stopIfTrue="1">
      <formula>$H12=""</formula>
    </cfRule>
  </conditionalFormatting>
  <conditionalFormatting sqref="D17:I23">
    <cfRule type="expression" dxfId="1361" priority="638" stopIfTrue="1">
      <formula>AND($J17="",$I17&lt;&gt;"")</formula>
    </cfRule>
    <cfRule type="expression" dxfId="1360" priority="636" stopIfTrue="1">
      <formula>$I17=""</formula>
    </cfRule>
    <cfRule type="expression" dxfId="1359" priority="637" stopIfTrue="1">
      <formula>#REF!&lt;&gt;""</formula>
    </cfRule>
  </conditionalFormatting>
  <conditionalFormatting sqref="D51:I53">
    <cfRule type="expression" dxfId="1358" priority="6" stopIfTrue="1">
      <formula>AND($I51="",$H51&lt;&gt;"")</formula>
    </cfRule>
    <cfRule type="expression" dxfId="1357" priority="5" stopIfTrue="1">
      <formula>#REF!&lt;&gt;""</formula>
    </cfRule>
    <cfRule type="expression" dxfId="1356" priority="4" stopIfTrue="1">
      <formula>$H51=""</formula>
    </cfRule>
  </conditionalFormatting>
  <conditionalFormatting sqref="D14:J14">
    <cfRule type="expression" dxfId="1355" priority="797" stopIfTrue="1">
      <formula>$I14=""</formula>
    </cfRule>
    <cfRule type="expression" dxfId="1354" priority="798" stopIfTrue="1">
      <formula>#REF!&lt;&gt;""</formula>
    </cfRule>
    <cfRule type="expression" dxfId="1353" priority="799" stopIfTrue="1">
      <formula>AND($J14="",$I14&lt;&gt;"")</formula>
    </cfRule>
  </conditionalFormatting>
  <conditionalFormatting sqref="D10:L13">
    <cfRule type="expression" dxfId="1352" priority="794" stopIfTrue="1">
      <formula>$I10=""</formula>
    </cfRule>
    <cfRule type="expression" dxfId="1351" priority="795" stopIfTrue="1">
      <formula>#REF!&lt;&gt;""</formula>
    </cfRule>
    <cfRule type="expression" dxfId="1350" priority="796" stopIfTrue="1">
      <formula>AND($J10="",$I10&lt;&gt;"")</formula>
    </cfRule>
  </conditionalFormatting>
  <conditionalFormatting sqref="E48:I48">
    <cfRule type="expression" dxfId="1349" priority="33" stopIfTrue="1">
      <formula>$D48&lt;&gt;""</formula>
    </cfRule>
    <cfRule type="expression" dxfId="1348" priority="32" stopIfTrue="1">
      <formula>$C48=""</formula>
    </cfRule>
  </conditionalFormatting>
  <conditionalFormatting sqref="E54:I54">
    <cfRule type="expression" dxfId="1347" priority="124" stopIfTrue="1">
      <formula>$D54&lt;&gt;""</formula>
    </cfRule>
    <cfRule type="expression" dxfId="1346" priority="123" stopIfTrue="1">
      <formula>$C54=""</formula>
    </cfRule>
  </conditionalFormatting>
  <conditionalFormatting sqref="E61:I61">
    <cfRule type="expression" dxfId="1345" priority="410" stopIfTrue="1">
      <formula>$C61=""</formula>
    </cfRule>
    <cfRule type="expression" dxfId="1344" priority="411" stopIfTrue="1">
      <formula>$D61&lt;&gt;""</formula>
    </cfRule>
  </conditionalFormatting>
  <conditionalFormatting sqref="E39:L39">
    <cfRule type="expression" dxfId="1343" priority="504" stopIfTrue="1">
      <formula>$D39&lt;&gt;""</formula>
    </cfRule>
    <cfRule type="expression" dxfId="1342" priority="503" stopIfTrue="1">
      <formula>$C39=""</formula>
    </cfRule>
  </conditionalFormatting>
  <conditionalFormatting sqref="H12:H14">
    <cfRule type="expression" dxfId="1341" priority="730" stopIfTrue="1">
      <formula>$H12=""</formula>
    </cfRule>
    <cfRule type="expression" dxfId="1340" priority="731" stopIfTrue="1">
      <formula>#REF!&lt;&gt;""</formula>
    </cfRule>
    <cfRule type="expression" dxfId="1339" priority="732" stopIfTrue="1">
      <formula>AND($I12="",$H12&lt;&gt;"")</formula>
    </cfRule>
  </conditionalFormatting>
  <conditionalFormatting sqref="H24:H25">
    <cfRule type="expression" dxfId="1338" priority="629" stopIfTrue="1">
      <formula>AND($J24="",$I24&lt;&gt;"")</formula>
    </cfRule>
    <cfRule type="expression" dxfId="1337" priority="628" stopIfTrue="1">
      <formula>#REF!&lt;&gt;""</formula>
    </cfRule>
    <cfRule type="expression" dxfId="1336" priority="627" stopIfTrue="1">
      <formula>$I24=""</formula>
    </cfRule>
  </conditionalFormatting>
  <conditionalFormatting sqref="H42">
    <cfRule type="expression" dxfId="1335" priority="417" stopIfTrue="1">
      <formula>AND($I42="",$H42&lt;&gt;"")</formula>
    </cfRule>
    <cfRule type="expression" dxfId="1334" priority="416" stopIfTrue="1">
      <formula>#REF!&lt;&gt;""</formula>
    </cfRule>
    <cfRule type="expression" dxfId="1333" priority="415" stopIfTrue="1">
      <formula>$H42=""</formula>
    </cfRule>
  </conditionalFormatting>
  <conditionalFormatting sqref="H102:I104">
    <cfRule type="expression" dxfId="1332" priority="258" stopIfTrue="1">
      <formula>$G102=""</formula>
    </cfRule>
    <cfRule type="expression" dxfId="1331" priority="260" stopIfTrue="1">
      <formula>AND($H102="",$G102&lt;&gt;"")</formula>
    </cfRule>
    <cfRule type="expression" dxfId="1330" priority="259" stopIfTrue="1">
      <formula>#REF!&lt;&gt;""</formula>
    </cfRule>
  </conditionalFormatting>
  <conditionalFormatting sqref="I24:I25">
    <cfRule type="expression" dxfId="1329" priority="630" stopIfTrue="1">
      <formula>$H24=""</formula>
    </cfRule>
    <cfRule type="expression" dxfId="1328" priority="631" stopIfTrue="1">
      <formula>#REF!&lt;&gt;""</formula>
    </cfRule>
    <cfRule type="expression" dxfId="1327" priority="632" stopIfTrue="1">
      <formula>AND($I24="",$H24&lt;&gt;"")</formula>
    </cfRule>
  </conditionalFormatting>
  <conditionalFormatting sqref="J14">
    <cfRule type="expression" dxfId="1326" priority="729" stopIfTrue="1">
      <formula>AND($I14="",$H14&lt;&gt;"")</formula>
    </cfRule>
    <cfRule type="expression" dxfId="1325" priority="728" stopIfTrue="1">
      <formula>#REF!&lt;&gt;""</formula>
    </cfRule>
    <cfRule type="expression" dxfId="1324" priority="727" stopIfTrue="1">
      <formula>$H14=""</formula>
    </cfRule>
  </conditionalFormatting>
  <conditionalFormatting sqref="J37">
    <cfRule type="expression" dxfId="1323" priority="418" stopIfTrue="1">
      <formula>$G37=""</formula>
    </cfRule>
    <cfRule type="expression" dxfId="1322" priority="419" stopIfTrue="1">
      <formula>#REF!&lt;&gt;""</formula>
    </cfRule>
    <cfRule type="expression" dxfId="1321" priority="420" stopIfTrue="1">
      <formula>AND($H37="",$G37&lt;&gt;"")</formula>
    </cfRule>
  </conditionalFormatting>
  <conditionalFormatting sqref="J7:L7">
    <cfRule type="expression" dxfId="1320" priority="199" stopIfTrue="1">
      <formula>$D7&lt;&gt;""</formula>
    </cfRule>
    <cfRule type="expression" dxfId="1319" priority="198" stopIfTrue="1">
      <formula>$C7=""</formula>
    </cfRule>
  </conditionalFormatting>
  <conditionalFormatting sqref="K78:L79">
    <cfRule type="expression" dxfId="1318" priority="149" stopIfTrue="1">
      <formula>AND($H78="",$G78&lt;&gt;"")</formula>
    </cfRule>
    <cfRule type="expression" dxfId="1317" priority="148" stopIfTrue="1">
      <formula>#REF!&lt;&gt;""</formula>
    </cfRule>
    <cfRule type="expression" dxfId="1316" priority="147" stopIfTrue="1">
      <formula>$G78=""</formula>
    </cfRule>
  </conditionalFormatting>
  <conditionalFormatting sqref="K81:L82">
    <cfRule type="expression" dxfId="1315" priority="75" stopIfTrue="1">
      <formula>AND($H81="",$G81&lt;&gt;"")</formula>
    </cfRule>
    <cfRule type="expression" dxfId="1314" priority="74" stopIfTrue="1">
      <formula>#REF!&lt;&gt;""</formula>
    </cfRule>
    <cfRule type="expression" dxfId="1313" priority="73" stopIfTrue="1">
      <formula>$G81=""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3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65" t="s">
        <v>0</v>
      </c>
      <c r="B1" s="65" t="s">
        <v>0</v>
      </c>
      <c r="C1" s="54" t="s">
        <v>0</v>
      </c>
      <c r="D1" s="54" t="s">
        <v>0</v>
      </c>
      <c r="E1" s="54" t="s">
        <v>0</v>
      </c>
      <c r="F1" s="54" t="s">
        <v>0</v>
      </c>
      <c r="G1" s="54" t="s">
        <v>0</v>
      </c>
      <c r="H1" s="170" t="s">
        <v>229</v>
      </c>
      <c r="I1" s="170"/>
      <c r="J1" s="170"/>
      <c r="K1" s="170"/>
    </row>
    <row r="2" spans="1:11" ht="128.25" customHeight="1" x14ac:dyDescent="0.2">
      <c r="A2" s="171" t="s">
        <v>220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" customHeight="1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172" t="s">
        <v>1</v>
      </c>
      <c r="I3" s="172"/>
      <c r="J3" s="172"/>
      <c r="K3" s="172"/>
    </row>
    <row r="4" spans="1:11" ht="20.45" customHeight="1" x14ac:dyDescent="0.2">
      <c r="A4" s="174" t="s">
        <v>2</v>
      </c>
      <c r="B4" s="174" t="s">
        <v>3</v>
      </c>
      <c r="C4" s="174" t="s">
        <v>4</v>
      </c>
      <c r="D4" s="174" t="s">
        <v>5</v>
      </c>
      <c r="E4" s="174"/>
      <c r="F4" s="174"/>
      <c r="G4" s="174"/>
      <c r="H4" s="174" t="s">
        <v>6</v>
      </c>
      <c r="I4" s="174" t="s">
        <v>7</v>
      </c>
      <c r="J4" s="174"/>
      <c r="K4" s="174"/>
    </row>
    <row r="5" spans="1:11" ht="16.7" customHeight="1" x14ac:dyDescent="0.2">
      <c r="A5" s="174" t="s">
        <v>0</v>
      </c>
      <c r="B5" s="174" t="s">
        <v>0</v>
      </c>
      <c r="C5" s="174" t="s">
        <v>0</v>
      </c>
      <c r="D5" s="174" t="s">
        <v>0</v>
      </c>
      <c r="E5" s="174"/>
      <c r="F5" s="174"/>
      <c r="G5" s="174"/>
      <c r="H5" s="174" t="s">
        <v>0</v>
      </c>
      <c r="I5" s="12" t="s">
        <v>41</v>
      </c>
      <c r="J5" s="12" t="s">
        <v>42</v>
      </c>
      <c r="K5" s="12" t="s">
        <v>178</v>
      </c>
    </row>
    <row r="6" spans="1:11" ht="13.7" customHeight="1" x14ac:dyDescent="0.2">
      <c r="A6" s="4" t="s">
        <v>8</v>
      </c>
      <c r="B6" s="4" t="s">
        <v>9</v>
      </c>
      <c r="C6" s="4" t="s">
        <v>10</v>
      </c>
      <c r="D6" s="4" t="s">
        <v>11</v>
      </c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  <c r="K6" s="4" t="s">
        <v>18</v>
      </c>
    </row>
    <row r="7" spans="1:11" ht="14.45" customHeight="1" x14ac:dyDescent="0.2">
      <c r="A7" s="95" t="s">
        <v>19</v>
      </c>
      <c r="B7" s="96"/>
      <c r="C7" s="96"/>
      <c r="D7" s="96"/>
      <c r="E7" s="96"/>
      <c r="F7" s="96"/>
      <c r="G7" s="96" t="s">
        <v>0</v>
      </c>
      <c r="H7" s="97" t="s">
        <v>0</v>
      </c>
      <c r="I7" s="98">
        <f>I8+I26+I32+I38+I60+I83+I90+I97+I47</f>
        <v>3427.5</v>
      </c>
      <c r="J7" s="98">
        <f>J8+J26+J32+J38+J60+J83+J90+J97+J47</f>
        <v>3471.5</v>
      </c>
      <c r="K7" s="98">
        <f>K8+K26+K32+K38+K60+K83+K90+K97+K47</f>
        <v>3488.3</v>
      </c>
    </row>
    <row r="8" spans="1:11" x14ac:dyDescent="0.2">
      <c r="A8" s="84" t="s">
        <v>43</v>
      </c>
      <c r="B8" s="68" t="s">
        <v>89</v>
      </c>
      <c r="C8" s="69"/>
      <c r="D8" s="69"/>
      <c r="E8" s="69"/>
      <c r="F8" s="69"/>
      <c r="G8" s="69" t="s">
        <v>0</v>
      </c>
      <c r="H8" s="69" t="s">
        <v>0</v>
      </c>
      <c r="I8" s="66">
        <f>I9</f>
        <v>1612.6999999999998</v>
      </c>
      <c r="J8" s="66">
        <f>J9</f>
        <v>1342.9</v>
      </c>
      <c r="K8" s="66">
        <f>K9</f>
        <v>1355.3999999999999</v>
      </c>
    </row>
    <row r="9" spans="1:11" ht="36" x14ac:dyDescent="0.2">
      <c r="A9" s="71" t="s">
        <v>44</v>
      </c>
      <c r="B9" s="72" t="s">
        <v>89</v>
      </c>
      <c r="C9" s="72" t="s">
        <v>90</v>
      </c>
      <c r="D9" s="72"/>
      <c r="E9" s="72"/>
      <c r="F9" s="72"/>
      <c r="G9" s="72"/>
      <c r="H9" s="72"/>
      <c r="I9" s="70">
        <f>I10+I15</f>
        <v>1612.6999999999998</v>
      </c>
      <c r="J9" s="70">
        <f>J10+J15</f>
        <v>1342.9</v>
      </c>
      <c r="K9" s="70">
        <f>K10+K15</f>
        <v>1355.3999999999999</v>
      </c>
    </row>
    <row r="10" spans="1:11" ht="36" x14ac:dyDescent="0.2">
      <c r="A10" s="71" t="s">
        <v>45</v>
      </c>
      <c r="B10" s="72" t="s">
        <v>89</v>
      </c>
      <c r="C10" s="72" t="s">
        <v>90</v>
      </c>
      <c r="D10" s="72" t="s">
        <v>91</v>
      </c>
      <c r="E10" s="72"/>
      <c r="F10" s="72"/>
      <c r="G10" s="72" t="s">
        <v>0</v>
      </c>
      <c r="H10" s="72" t="s">
        <v>0</v>
      </c>
      <c r="I10" s="70">
        <f t="shared" ref="I10:K11" si="0">I11</f>
        <v>329.4</v>
      </c>
      <c r="J10" s="70">
        <f t="shared" si="0"/>
        <v>122.4</v>
      </c>
      <c r="K10" s="86">
        <f t="shared" si="0"/>
        <v>123.7</v>
      </c>
    </row>
    <row r="11" spans="1:11" ht="72" x14ac:dyDescent="0.2">
      <c r="A11" s="75" t="s">
        <v>46</v>
      </c>
      <c r="B11" s="68" t="s">
        <v>89</v>
      </c>
      <c r="C11" s="68" t="s">
        <v>90</v>
      </c>
      <c r="D11" s="68" t="s">
        <v>91</v>
      </c>
      <c r="E11" s="68" t="s">
        <v>8</v>
      </c>
      <c r="F11" s="68"/>
      <c r="G11" s="68"/>
      <c r="H11" s="68" t="s">
        <v>0</v>
      </c>
      <c r="I11" s="80">
        <f t="shared" si="0"/>
        <v>329.4</v>
      </c>
      <c r="J11" s="80">
        <f t="shared" si="0"/>
        <v>122.4</v>
      </c>
      <c r="K11" s="80">
        <f t="shared" si="0"/>
        <v>123.7</v>
      </c>
    </row>
    <row r="12" spans="1:11" ht="24" x14ac:dyDescent="0.2">
      <c r="A12" s="76" t="s">
        <v>49</v>
      </c>
      <c r="B12" s="68" t="s">
        <v>89</v>
      </c>
      <c r="C12" s="72" t="s">
        <v>90</v>
      </c>
      <c r="D12" s="72" t="s">
        <v>91</v>
      </c>
      <c r="E12" s="72" t="s">
        <v>8</v>
      </c>
      <c r="F12" s="72" t="s">
        <v>92</v>
      </c>
      <c r="G12" s="72" t="s">
        <v>95</v>
      </c>
      <c r="H12" s="72"/>
      <c r="I12" s="73">
        <f>I14</f>
        <v>329.4</v>
      </c>
      <c r="J12" s="73">
        <f>J14</f>
        <v>122.4</v>
      </c>
      <c r="K12" s="74">
        <f>K14</f>
        <v>123.7</v>
      </c>
    </row>
    <row r="13" spans="1:11" ht="72" x14ac:dyDescent="0.2">
      <c r="A13" s="76" t="s">
        <v>47</v>
      </c>
      <c r="B13" s="72" t="s">
        <v>89</v>
      </c>
      <c r="C13" s="72" t="s">
        <v>90</v>
      </c>
      <c r="D13" s="72" t="s">
        <v>91</v>
      </c>
      <c r="E13" s="72" t="s">
        <v>8</v>
      </c>
      <c r="F13" s="72" t="s">
        <v>92</v>
      </c>
      <c r="G13" s="72" t="s">
        <v>95</v>
      </c>
      <c r="H13" s="72" t="s">
        <v>93</v>
      </c>
      <c r="I13" s="73">
        <f>I14</f>
        <v>329.4</v>
      </c>
      <c r="J13" s="73">
        <f>J14</f>
        <v>122.4</v>
      </c>
      <c r="K13" s="74">
        <f>K14</f>
        <v>123.7</v>
      </c>
    </row>
    <row r="14" spans="1:11" ht="27.75" customHeight="1" x14ac:dyDescent="0.2">
      <c r="A14" s="76" t="s">
        <v>48</v>
      </c>
      <c r="B14" s="72" t="s">
        <v>89</v>
      </c>
      <c r="C14" s="72" t="s">
        <v>90</v>
      </c>
      <c r="D14" s="72" t="s">
        <v>91</v>
      </c>
      <c r="E14" s="72" t="s">
        <v>8</v>
      </c>
      <c r="F14" s="72" t="s">
        <v>92</v>
      </c>
      <c r="G14" s="72" t="s">
        <v>95</v>
      </c>
      <c r="H14" s="72" t="s">
        <v>94</v>
      </c>
      <c r="I14" s="73">
        <v>329.4</v>
      </c>
      <c r="J14" s="78">
        <v>122.4</v>
      </c>
      <c r="K14" s="79">
        <v>123.7</v>
      </c>
    </row>
    <row r="15" spans="1:11" ht="48" x14ac:dyDescent="0.2">
      <c r="A15" s="75" t="s">
        <v>51</v>
      </c>
      <c r="B15" s="72" t="s">
        <v>89</v>
      </c>
      <c r="C15" s="72" t="s">
        <v>90</v>
      </c>
      <c r="D15" s="72" t="s">
        <v>91</v>
      </c>
      <c r="E15" s="72" t="s">
        <v>9</v>
      </c>
      <c r="F15" s="72"/>
      <c r="G15" s="72"/>
      <c r="H15" s="72"/>
      <c r="I15" s="80">
        <f>I16+I19</f>
        <v>1283.3</v>
      </c>
      <c r="J15" s="80">
        <f>J16+J19</f>
        <v>1220.5</v>
      </c>
      <c r="K15" s="80">
        <f>K16+K19</f>
        <v>1231.6999999999998</v>
      </c>
    </row>
    <row r="16" spans="1:11" ht="36" x14ac:dyDescent="0.25">
      <c r="A16" s="71" t="s">
        <v>52</v>
      </c>
      <c r="B16" s="72" t="s">
        <v>89</v>
      </c>
      <c r="C16" s="72" t="s">
        <v>90</v>
      </c>
      <c r="D16" s="72" t="s">
        <v>91</v>
      </c>
      <c r="E16" s="72" t="s">
        <v>9</v>
      </c>
      <c r="F16" s="72" t="s">
        <v>92</v>
      </c>
      <c r="G16" s="72" t="s">
        <v>97</v>
      </c>
      <c r="H16" s="72"/>
      <c r="I16" s="80">
        <f>I18</f>
        <v>977.3</v>
      </c>
      <c r="J16" s="80">
        <f>J18</f>
        <v>934.5</v>
      </c>
      <c r="K16" s="81">
        <f>K18</f>
        <v>943.9</v>
      </c>
    </row>
    <row r="17" spans="1:11" ht="58.5" customHeight="1" x14ac:dyDescent="0.2">
      <c r="A17" s="76" t="s">
        <v>47</v>
      </c>
      <c r="B17" s="72" t="s">
        <v>89</v>
      </c>
      <c r="C17" s="72" t="s">
        <v>90</v>
      </c>
      <c r="D17" s="72" t="s">
        <v>91</v>
      </c>
      <c r="E17" s="72" t="s">
        <v>9</v>
      </c>
      <c r="F17" s="72" t="s">
        <v>92</v>
      </c>
      <c r="G17" s="72" t="s">
        <v>97</v>
      </c>
      <c r="H17" s="72" t="s">
        <v>93</v>
      </c>
      <c r="I17" s="82">
        <f>I18</f>
        <v>977.3</v>
      </c>
      <c r="J17" s="82">
        <f>J18</f>
        <v>934.5</v>
      </c>
      <c r="K17" s="82">
        <f>K18</f>
        <v>943.9</v>
      </c>
    </row>
    <row r="18" spans="1:11" ht="26.25" customHeight="1" x14ac:dyDescent="0.2">
      <c r="A18" s="76" t="s">
        <v>48</v>
      </c>
      <c r="B18" s="72" t="s">
        <v>89</v>
      </c>
      <c r="C18" s="72" t="s">
        <v>90</v>
      </c>
      <c r="D18" s="72" t="s">
        <v>91</v>
      </c>
      <c r="E18" s="72" t="s">
        <v>9</v>
      </c>
      <c r="F18" s="72" t="s">
        <v>92</v>
      </c>
      <c r="G18" s="72" t="s">
        <v>97</v>
      </c>
      <c r="H18" s="72" t="s">
        <v>94</v>
      </c>
      <c r="I18" s="82">
        <v>977.3</v>
      </c>
      <c r="J18" s="83">
        <v>934.5</v>
      </c>
      <c r="K18" s="83">
        <v>943.9</v>
      </c>
    </row>
    <row r="19" spans="1:11" ht="24.75" x14ac:dyDescent="0.25">
      <c r="A19" s="76" t="s">
        <v>53</v>
      </c>
      <c r="B19" s="72" t="s">
        <v>89</v>
      </c>
      <c r="C19" s="72" t="s">
        <v>90</v>
      </c>
      <c r="D19" s="72" t="s">
        <v>91</v>
      </c>
      <c r="E19" s="72" t="s">
        <v>9</v>
      </c>
      <c r="F19" s="72" t="s">
        <v>92</v>
      </c>
      <c r="G19" s="72" t="s">
        <v>98</v>
      </c>
      <c r="H19" s="72"/>
      <c r="I19" s="80">
        <f>I21+I23+I25</f>
        <v>306</v>
      </c>
      <c r="J19" s="80">
        <f>J21+J23+J25</f>
        <v>286</v>
      </c>
      <c r="K19" s="80">
        <f>K21+K23+K25</f>
        <v>287.79999999999995</v>
      </c>
    </row>
    <row r="20" spans="1:11" ht="72" x14ac:dyDescent="0.2">
      <c r="A20" s="84" t="s">
        <v>47</v>
      </c>
      <c r="B20" s="68" t="s">
        <v>89</v>
      </c>
      <c r="C20" s="68" t="s">
        <v>90</v>
      </c>
      <c r="D20" s="68" t="s">
        <v>91</v>
      </c>
      <c r="E20" s="68" t="s">
        <v>9</v>
      </c>
      <c r="F20" s="68" t="s">
        <v>92</v>
      </c>
      <c r="G20" s="68" t="s">
        <v>98</v>
      </c>
      <c r="H20" s="68" t="s">
        <v>93</v>
      </c>
      <c r="I20" s="80">
        <f>I21</f>
        <v>2.5</v>
      </c>
      <c r="J20" s="80">
        <f>J21</f>
        <v>2.6</v>
      </c>
      <c r="K20" s="80">
        <f>K21</f>
        <v>2.6</v>
      </c>
    </row>
    <row r="21" spans="1:11" ht="26.25" customHeight="1" x14ac:dyDescent="0.2">
      <c r="A21" s="76" t="s">
        <v>48</v>
      </c>
      <c r="B21" s="68" t="s">
        <v>89</v>
      </c>
      <c r="C21" s="68" t="s">
        <v>90</v>
      </c>
      <c r="D21" s="68" t="s">
        <v>91</v>
      </c>
      <c r="E21" s="68" t="s">
        <v>9</v>
      </c>
      <c r="F21" s="68" t="s">
        <v>92</v>
      </c>
      <c r="G21" s="68" t="s">
        <v>98</v>
      </c>
      <c r="H21" s="68" t="s">
        <v>94</v>
      </c>
      <c r="I21" s="82">
        <v>2.5</v>
      </c>
      <c r="J21" s="83">
        <v>2.6</v>
      </c>
      <c r="K21" s="83">
        <v>2.6</v>
      </c>
    </row>
    <row r="22" spans="1:11" ht="36" x14ac:dyDescent="0.2">
      <c r="A22" s="84" t="s">
        <v>54</v>
      </c>
      <c r="B22" s="68" t="s">
        <v>89</v>
      </c>
      <c r="C22" s="68" t="s">
        <v>90</v>
      </c>
      <c r="D22" s="68" t="s">
        <v>91</v>
      </c>
      <c r="E22" s="68" t="s">
        <v>9</v>
      </c>
      <c r="F22" s="68" t="s">
        <v>92</v>
      </c>
      <c r="G22" s="68" t="s">
        <v>98</v>
      </c>
      <c r="H22" s="68" t="s">
        <v>99</v>
      </c>
      <c r="I22" s="80">
        <f>I23</f>
        <v>145.30000000000001</v>
      </c>
      <c r="J22" s="80">
        <f>J23</f>
        <v>125.2</v>
      </c>
      <c r="K22" s="80">
        <f>K23</f>
        <v>127</v>
      </c>
    </row>
    <row r="23" spans="1:11" ht="36" x14ac:dyDescent="0.2">
      <c r="A23" s="76" t="s">
        <v>55</v>
      </c>
      <c r="B23" s="72" t="s">
        <v>89</v>
      </c>
      <c r="C23" s="72" t="s">
        <v>90</v>
      </c>
      <c r="D23" s="72" t="s">
        <v>91</v>
      </c>
      <c r="E23" s="72" t="s">
        <v>9</v>
      </c>
      <c r="F23" s="72" t="s">
        <v>92</v>
      </c>
      <c r="G23" s="72" t="s">
        <v>98</v>
      </c>
      <c r="H23" s="72" t="s">
        <v>100</v>
      </c>
      <c r="I23" s="82">
        <v>145.30000000000001</v>
      </c>
      <c r="J23" s="83">
        <v>125.2</v>
      </c>
      <c r="K23" s="83">
        <v>127</v>
      </c>
    </row>
    <row r="24" spans="1:11" ht="15" customHeight="1" x14ac:dyDescent="0.2">
      <c r="A24" s="84" t="s">
        <v>56</v>
      </c>
      <c r="B24" s="68" t="s">
        <v>89</v>
      </c>
      <c r="C24" s="68" t="s">
        <v>90</v>
      </c>
      <c r="D24" s="68" t="s">
        <v>91</v>
      </c>
      <c r="E24" s="68" t="s">
        <v>9</v>
      </c>
      <c r="F24" s="68" t="s">
        <v>92</v>
      </c>
      <c r="G24" s="68" t="s">
        <v>98</v>
      </c>
      <c r="H24" s="68" t="s">
        <v>101</v>
      </c>
      <c r="I24" s="80">
        <f>I25</f>
        <v>158.19999999999999</v>
      </c>
      <c r="J24" s="80">
        <f>J25</f>
        <v>158.19999999999999</v>
      </c>
      <c r="K24" s="80">
        <f>K25</f>
        <v>158.19999999999999</v>
      </c>
    </row>
    <row r="25" spans="1:11" ht="15.75" customHeight="1" x14ac:dyDescent="0.2">
      <c r="A25" s="76" t="s">
        <v>57</v>
      </c>
      <c r="B25" s="72" t="s">
        <v>89</v>
      </c>
      <c r="C25" s="72" t="s">
        <v>90</v>
      </c>
      <c r="D25" s="72" t="s">
        <v>91</v>
      </c>
      <c r="E25" s="72" t="s">
        <v>9</v>
      </c>
      <c r="F25" s="72" t="s">
        <v>92</v>
      </c>
      <c r="G25" s="72" t="s">
        <v>98</v>
      </c>
      <c r="H25" s="72" t="s">
        <v>102</v>
      </c>
      <c r="I25" s="82">
        <v>158.19999999999999</v>
      </c>
      <c r="J25" s="83">
        <v>158.19999999999999</v>
      </c>
      <c r="K25" s="83">
        <v>158.19999999999999</v>
      </c>
    </row>
    <row r="26" spans="1:11" ht="60" x14ac:dyDescent="0.2">
      <c r="A26" s="71" t="s">
        <v>58</v>
      </c>
      <c r="B26" s="72" t="s">
        <v>89</v>
      </c>
      <c r="C26" s="72" t="s">
        <v>90</v>
      </c>
      <c r="D26" s="72"/>
      <c r="E26" s="72"/>
      <c r="F26" s="72"/>
      <c r="G26" s="72" t="s">
        <v>0</v>
      </c>
      <c r="H26" s="72" t="s">
        <v>0</v>
      </c>
      <c r="I26" s="70">
        <f>I27</f>
        <v>1</v>
      </c>
      <c r="J26" s="70">
        <f t="shared" ref="J26:K28" si="1">J27</f>
        <v>1</v>
      </c>
      <c r="K26" s="86">
        <f t="shared" si="1"/>
        <v>1</v>
      </c>
    </row>
    <row r="27" spans="1:11" ht="36" x14ac:dyDescent="0.2">
      <c r="A27" s="71" t="s">
        <v>45</v>
      </c>
      <c r="B27" s="72" t="s">
        <v>89</v>
      </c>
      <c r="C27" s="72" t="s">
        <v>90</v>
      </c>
      <c r="D27" s="72" t="s">
        <v>91</v>
      </c>
      <c r="E27" s="72"/>
      <c r="F27" s="72"/>
      <c r="G27" s="72"/>
      <c r="H27" s="72"/>
      <c r="I27" s="70">
        <f>I28</f>
        <v>1</v>
      </c>
      <c r="J27" s="70">
        <f t="shared" si="1"/>
        <v>1</v>
      </c>
      <c r="K27" s="86">
        <f t="shared" si="1"/>
        <v>1</v>
      </c>
    </row>
    <row r="28" spans="1:11" ht="48" x14ac:dyDescent="0.2">
      <c r="A28" s="75" t="s">
        <v>51</v>
      </c>
      <c r="B28" s="72" t="s">
        <v>89</v>
      </c>
      <c r="C28" s="72" t="s">
        <v>90</v>
      </c>
      <c r="D28" s="72" t="s">
        <v>91</v>
      </c>
      <c r="E28" s="72" t="s">
        <v>9</v>
      </c>
      <c r="F28" s="72"/>
      <c r="G28" s="72"/>
      <c r="H28" s="72"/>
      <c r="I28" s="70">
        <v>1</v>
      </c>
      <c r="J28" s="70">
        <f t="shared" si="1"/>
        <v>1</v>
      </c>
      <c r="K28" s="86">
        <f t="shared" si="1"/>
        <v>1</v>
      </c>
    </row>
    <row r="29" spans="1:11" ht="120.75" customHeight="1" x14ac:dyDescent="0.2">
      <c r="A29" s="75" t="s">
        <v>59</v>
      </c>
      <c r="B29" s="68" t="s">
        <v>89</v>
      </c>
      <c r="C29" s="68" t="s">
        <v>90</v>
      </c>
      <c r="D29" s="68" t="s">
        <v>91</v>
      </c>
      <c r="E29" s="68" t="s">
        <v>9</v>
      </c>
      <c r="F29" s="68" t="s">
        <v>92</v>
      </c>
      <c r="G29" s="68" t="s">
        <v>103</v>
      </c>
      <c r="H29" s="68"/>
      <c r="I29" s="70">
        <f>I31</f>
        <v>1</v>
      </c>
      <c r="J29" s="70">
        <f>J31</f>
        <v>1</v>
      </c>
      <c r="K29" s="86">
        <f>K31</f>
        <v>1</v>
      </c>
    </row>
    <row r="30" spans="1:11" ht="36" x14ac:dyDescent="0.2">
      <c r="A30" s="76" t="s">
        <v>54</v>
      </c>
      <c r="B30" s="72" t="s">
        <v>89</v>
      </c>
      <c r="C30" s="72" t="s">
        <v>90</v>
      </c>
      <c r="D30" s="72" t="s">
        <v>91</v>
      </c>
      <c r="E30" s="72" t="s">
        <v>9</v>
      </c>
      <c r="F30" s="72" t="s">
        <v>92</v>
      </c>
      <c r="G30" s="72" t="s">
        <v>103</v>
      </c>
      <c r="H30" s="72" t="s">
        <v>99</v>
      </c>
      <c r="I30" s="82">
        <f>I31</f>
        <v>1</v>
      </c>
      <c r="J30" s="82">
        <f>J31</f>
        <v>1</v>
      </c>
      <c r="K30" s="82">
        <f>K31</f>
        <v>1</v>
      </c>
    </row>
    <row r="31" spans="1:11" ht="36" x14ac:dyDescent="0.2">
      <c r="A31" s="76" t="s">
        <v>55</v>
      </c>
      <c r="B31" s="72" t="s">
        <v>89</v>
      </c>
      <c r="C31" s="72" t="s">
        <v>90</v>
      </c>
      <c r="D31" s="72" t="s">
        <v>91</v>
      </c>
      <c r="E31" s="72" t="s">
        <v>9</v>
      </c>
      <c r="F31" s="72" t="s">
        <v>92</v>
      </c>
      <c r="G31" s="72" t="s">
        <v>103</v>
      </c>
      <c r="H31" s="72" t="s">
        <v>100</v>
      </c>
      <c r="I31" s="82">
        <v>1</v>
      </c>
      <c r="J31" s="83">
        <v>1</v>
      </c>
      <c r="K31" s="83">
        <v>1</v>
      </c>
    </row>
    <row r="32" spans="1:11" x14ac:dyDescent="0.2">
      <c r="A32" s="71" t="s">
        <v>60</v>
      </c>
      <c r="B32" s="72" t="s">
        <v>89</v>
      </c>
      <c r="C32" s="72" t="s">
        <v>18</v>
      </c>
      <c r="D32" s="72"/>
      <c r="E32" s="72"/>
      <c r="F32" s="72"/>
      <c r="G32" s="72"/>
      <c r="H32" s="72"/>
      <c r="I32" s="70">
        <f>I33</f>
        <v>23.9</v>
      </c>
      <c r="J32" s="70">
        <f t="shared" ref="J32:K34" si="2">J33</f>
        <v>23.9</v>
      </c>
      <c r="K32" s="86">
        <f t="shared" si="2"/>
        <v>23.9</v>
      </c>
    </row>
    <row r="33" spans="1:11" ht="48" x14ac:dyDescent="0.2">
      <c r="A33" s="71" t="s">
        <v>62</v>
      </c>
      <c r="B33" s="72" t="s">
        <v>89</v>
      </c>
      <c r="C33" s="72" t="s">
        <v>18</v>
      </c>
      <c r="D33" s="72" t="s">
        <v>104</v>
      </c>
      <c r="E33" s="72"/>
      <c r="F33" s="72"/>
      <c r="G33" s="72"/>
      <c r="H33" s="72"/>
      <c r="I33" s="70">
        <f>I34</f>
        <v>23.9</v>
      </c>
      <c r="J33" s="70">
        <f t="shared" si="2"/>
        <v>23.9</v>
      </c>
      <c r="K33" s="86">
        <f t="shared" si="2"/>
        <v>23.9</v>
      </c>
    </row>
    <row r="34" spans="1:11" ht="60" x14ac:dyDescent="0.2">
      <c r="A34" s="71" t="s">
        <v>63</v>
      </c>
      <c r="B34" s="72" t="s">
        <v>89</v>
      </c>
      <c r="C34" s="72" t="s">
        <v>18</v>
      </c>
      <c r="D34" s="72" t="s">
        <v>104</v>
      </c>
      <c r="E34" s="72" t="s">
        <v>8</v>
      </c>
      <c r="F34" s="72"/>
      <c r="G34" s="72"/>
      <c r="H34" s="72"/>
      <c r="I34" s="70">
        <f>I35</f>
        <v>23.9</v>
      </c>
      <c r="J34" s="70">
        <f t="shared" si="2"/>
        <v>23.9</v>
      </c>
      <c r="K34" s="86">
        <f t="shared" si="2"/>
        <v>23.9</v>
      </c>
    </row>
    <row r="35" spans="1:11" ht="36" x14ac:dyDescent="0.25">
      <c r="A35" s="71" t="s">
        <v>64</v>
      </c>
      <c r="B35" s="72" t="s">
        <v>89</v>
      </c>
      <c r="C35" s="72" t="s">
        <v>18</v>
      </c>
      <c r="D35" s="72" t="s">
        <v>104</v>
      </c>
      <c r="E35" s="72" t="s">
        <v>8</v>
      </c>
      <c r="F35" s="72" t="s">
        <v>92</v>
      </c>
      <c r="G35" s="72" t="s">
        <v>106</v>
      </c>
      <c r="H35" s="72"/>
      <c r="I35" s="87">
        <f>I37</f>
        <v>23.9</v>
      </c>
      <c r="J35" s="87">
        <f>J37</f>
        <v>23.9</v>
      </c>
      <c r="K35" s="88">
        <f>K37</f>
        <v>23.9</v>
      </c>
    </row>
    <row r="36" spans="1:11" x14ac:dyDescent="0.2">
      <c r="A36" s="71" t="s">
        <v>56</v>
      </c>
      <c r="B36" s="72" t="s">
        <v>89</v>
      </c>
      <c r="C36" s="72" t="s">
        <v>18</v>
      </c>
      <c r="D36" s="72" t="s">
        <v>104</v>
      </c>
      <c r="E36" s="72" t="s">
        <v>8</v>
      </c>
      <c r="F36" s="72" t="s">
        <v>92</v>
      </c>
      <c r="G36" s="72" t="s">
        <v>106</v>
      </c>
      <c r="H36" s="72" t="s">
        <v>101</v>
      </c>
      <c r="I36" s="88">
        <f>I37</f>
        <v>23.9</v>
      </c>
      <c r="J36" s="88">
        <v>22.8</v>
      </c>
      <c r="K36" s="88">
        <v>23.9</v>
      </c>
    </row>
    <row r="37" spans="1:11" x14ac:dyDescent="0.2">
      <c r="A37" s="71" t="s">
        <v>61</v>
      </c>
      <c r="B37" s="72" t="s">
        <v>89</v>
      </c>
      <c r="C37" s="72" t="s">
        <v>18</v>
      </c>
      <c r="D37" s="72" t="s">
        <v>104</v>
      </c>
      <c r="E37" s="72" t="s">
        <v>8</v>
      </c>
      <c r="F37" s="72" t="s">
        <v>92</v>
      </c>
      <c r="G37" s="72" t="s">
        <v>106</v>
      </c>
      <c r="H37" s="72" t="s">
        <v>105</v>
      </c>
      <c r="I37" s="88">
        <v>23.9</v>
      </c>
      <c r="J37" s="88">
        <v>23.9</v>
      </c>
      <c r="K37" s="88">
        <v>23.9</v>
      </c>
    </row>
    <row r="38" spans="1:11" x14ac:dyDescent="0.2">
      <c r="A38" s="75" t="s">
        <v>65</v>
      </c>
      <c r="B38" s="68" t="s">
        <v>107</v>
      </c>
      <c r="C38" s="68"/>
      <c r="D38" s="68"/>
      <c r="E38" s="68"/>
      <c r="F38" s="68"/>
      <c r="G38" s="68"/>
      <c r="H38" s="68"/>
      <c r="I38" s="70">
        <f t="shared" ref="I38:K40" si="3">I39</f>
        <v>131.9</v>
      </c>
      <c r="J38" s="70">
        <f t="shared" si="3"/>
        <v>145.70000000000002</v>
      </c>
      <c r="K38" s="86">
        <f t="shared" si="3"/>
        <v>159.80000000000001</v>
      </c>
    </row>
    <row r="39" spans="1:11" ht="24" x14ac:dyDescent="0.2">
      <c r="A39" s="71" t="s">
        <v>66</v>
      </c>
      <c r="B39" s="72" t="s">
        <v>107</v>
      </c>
      <c r="C39" s="72" t="s">
        <v>108</v>
      </c>
      <c r="D39" s="69" t="s">
        <v>0</v>
      </c>
      <c r="E39" s="69" t="s">
        <v>0</v>
      </c>
      <c r="F39" s="69"/>
      <c r="G39" s="69" t="s">
        <v>0</v>
      </c>
      <c r="H39" s="69" t="s">
        <v>0</v>
      </c>
      <c r="I39" s="70">
        <f t="shared" ref="I39:K43" si="4">I40</f>
        <v>131.9</v>
      </c>
      <c r="J39" s="70">
        <f t="shared" si="3"/>
        <v>145.70000000000002</v>
      </c>
      <c r="K39" s="86">
        <f t="shared" si="3"/>
        <v>159.80000000000001</v>
      </c>
    </row>
    <row r="40" spans="1:11" ht="48" x14ac:dyDescent="0.2">
      <c r="A40" s="71" t="s">
        <v>62</v>
      </c>
      <c r="B40" s="72" t="s">
        <v>107</v>
      </c>
      <c r="C40" s="72" t="s">
        <v>108</v>
      </c>
      <c r="D40" s="72" t="s">
        <v>104</v>
      </c>
      <c r="E40" s="72" t="s">
        <v>0</v>
      </c>
      <c r="F40" s="72"/>
      <c r="G40" s="72" t="s">
        <v>0</v>
      </c>
      <c r="H40" s="72" t="s">
        <v>0</v>
      </c>
      <c r="I40" s="70">
        <f t="shared" si="4"/>
        <v>131.9</v>
      </c>
      <c r="J40" s="70">
        <f t="shared" si="3"/>
        <v>145.70000000000002</v>
      </c>
      <c r="K40" s="86">
        <f t="shared" si="3"/>
        <v>159.80000000000001</v>
      </c>
    </row>
    <row r="41" spans="1:11" ht="60" x14ac:dyDescent="0.2">
      <c r="A41" s="71" t="s">
        <v>63</v>
      </c>
      <c r="B41" s="72" t="s">
        <v>107</v>
      </c>
      <c r="C41" s="72" t="s">
        <v>108</v>
      </c>
      <c r="D41" s="72" t="s">
        <v>104</v>
      </c>
      <c r="E41" s="72" t="s">
        <v>8</v>
      </c>
      <c r="F41" s="72"/>
      <c r="G41" s="72"/>
      <c r="H41" s="72" t="s">
        <v>0</v>
      </c>
      <c r="I41" s="70">
        <f t="shared" si="4"/>
        <v>131.9</v>
      </c>
      <c r="J41" s="70">
        <f t="shared" si="4"/>
        <v>145.70000000000002</v>
      </c>
      <c r="K41" s="70">
        <f t="shared" si="4"/>
        <v>159.80000000000001</v>
      </c>
    </row>
    <row r="42" spans="1:11" ht="52.5" customHeight="1" x14ac:dyDescent="0.2">
      <c r="A42" s="75" t="s">
        <v>67</v>
      </c>
      <c r="B42" s="68" t="s">
        <v>107</v>
      </c>
      <c r="C42" s="68" t="s">
        <v>108</v>
      </c>
      <c r="D42" s="68" t="s">
        <v>104</v>
      </c>
      <c r="E42" s="68" t="s">
        <v>8</v>
      </c>
      <c r="F42" s="68" t="s">
        <v>92</v>
      </c>
      <c r="G42" s="68" t="s">
        <v>109</v>
      </c>
      <c r="H42" s="72"/>
      <c r="I42" s="87">
        <f>I43+I45</f>
        <v>131.9</v>
      </c>
      <c r="J42" s="87">
        <f>J43+J45</f>
        <v>145.70000000000002</v>
      </c>
      <c r="K42" s="87">
        <f>K43+K45</f>
        <v>159.80000000000001</v>
      </c>
    </row>
    <row r="43" spans="1:11" ht="24" x14ac:dyDescent="0.2">
      <c r="A43" s="76" t="s">
        <v>68</v>
      </c>
      <c r="B43" s="72" t="s">
        <v>107</v>
      </c>
      <c r="C43" s="72" t="s">
        <v>108</v>
      </c>
      <c r="D43" s="72" t="s">
        <v>104</v>
      </c>
      <c r="E43" s="72" t="s">
        <v>8</v>
      </c>
      <c r="F43" s="72" t="s">
        <v>92</v>
      </c>
      <c r="G43" s="72" t="s">
        <v>109</v>
      </c>
      <c r="H43" s="72" t="s">
        <v>93</v>
      </c>
      <c r="I43" s="87">
        <f t="shared" si="4"/>
        <v>127.8</v>
      </c>
      <c r="J43" s="87">
        <f t="shared" si="4"/>
        <v>139.9</v>
      </c>
      <c r="K43" s="87">
        <f t="shared" si="4"/>
        <v>154</v>
      </c>
    </row>
    <row r="44" spans="1:11" ht="24" x14ac:dyDescent="0.2">
      <c r="A44" s="76" t="s">
        <v>68</v>
      </c>
      <c r="B44" s="72" t="s">
        <v>107</v>
      </c>
      <c r="C44" s="72" t="s">
        <v>108</v>
      </c>
      <c r="D44" s="72" t="s">
        <v>104</v>
      </c>
      <c r="E44" s="72" t="s">
        <v>8</v>
      </c>
      <c r="F44" s="72" t="s">
        <v>92</v>
      </c>
      <c r="G44" s="72" t="s">
        <v>109</v>
      </c>
      <c r="H44" s="72" t="s">
        <v>94</v>
      </c>
      <c r="I44" s="87">
        <v>127.8</v>
      </c>
      <c r="J44" s="83">
        <v>139.9</v>
      </c>
      <c r="K44" s="83">
        <v>154</v>
      </c>
    </row>
    <row r="45" spans="1:11" ht="21.75" customHeight="1" x14ac:dyDescent="0.2">
      <c r="A45" s="76" t="s">
        <v>54</v>
      </c>
      <c r="B45" s="72" t="s">
        <v>107</v>
      </c>
      <c r="C45" s="72" t="s">
        <v>108</v>
      </c>
      <c r="D45" s="72" t="s">
        <v>104</v>
      </c>
      <c r="E45" s="72" t="s">
        <v>8</v>
      </c>
      <c r="F45" s="72" t="s">
        <v>92</v>
      </c>
      <c r="G45" s="72" t="s">
        <v>109</v>
      </c>
      <c r="H45" s="72" t="s">
        <v>99</v>
      </c>
      <c r="I45" s="87">
        <v>4.0999999999999996</v>
      </c>
      <c r="J45" s="114">
        <v>5.8</v>
      </c>
      <c r="K45" s="114">
        <v>5.8</v>
      </c>
    </row>
    <row r="46" spans="1:11" ht="36" x14ac:dyDescent="0.2">
      <c r="A46" s="76" t="s">
        <v>55</v>
      </c>
      <c r="B46" s="72" t="s">
        <v>107</v>
      </c>
      <c r="C46" s="72" t="s">
        <v>108</v>
      </c>
      <c r="D46" s="72" t="s">
        <v>104</v>
      </c>
      <c r="E46" s="72" t="s">
        <v>8</v>
      </c>
      <c r="F46" s="72" t="s">
        <v>92</v>
      </c>
      <c r="G46" s="72" t="s">
        <v>109</v>
      </c>
      <c r="H46" s="72" t="s">
        <v>100</v>
      </c>
      <c r="I46" s="87">
        <v>4.0999999999999996</v>
      </c>
      <c r="J46" s="114">
        <v>5.8</v>
      </c>
      <c r="K46" s="114">
        <v>5.8</v>
      </c>
    </row>
    <row r="47" spans="1:11" x14ac:dyDescent="0.2">
      <c r="A47" s="133" t="s">
        <v>200</v>
      </c>
      <c r="B47" s="124" t="s">
        <v>90</v>
      </c>
      <c r="C47" s="124"/>
      <c r="D47" s="124"/>
      <c r="E47" s="124"/>
      <c r="F47" s="124"/>
      <c r="G47" s="124"/>
      <c r="H47" s="124"/>
      <c r="I47" s="70">
        <f>I48+I54</f>
        <v>1382.2</v>
      </c>
      <c r="J47" s="70">
        <f>J48+J54</f>
        <v>1437.3</v>
      </c>
      <c r="K47" s="70">
        <f>K48+K54</f>
        <v>1437.3</v>
      </c>
    </row>
    <row r="48" spans="1:11" ht="24" x14ac:dyDescent="0.2">
      <c r="A48" s="133" t="s">
        <v>201</v>
      </c>
      <c r="B48" s="124" t="s">
        <v>90</v>
      </c>
      <c r="C48" s="124" t="s">
        <v>202</v>
      </c>
      <c r="D48" s="125" t="s">
        <v>0</v>
      </c>
      <c r="E48" s="125" t="s">
        <v>0</v>
      </c>
      <c r="F48" s="125"/>
      <c r="G48" s="125" t="s">
        <v>0</v>
      </c>
      <c r="H48" s="125" t="s">
        <v>0</v>
      </c>
      <c r="I48" s="87">
        <f t="shared" ref="I48:K52" si="5">I49</f>
        <v>1382.2</v>
      </c>
      <c r="J48" s="87">
        <f t="shared" si="5"/>
        <v>1437.3</v>
      </c>
      <c r="K48" s="87">
        <f t="shared" si="5"/>
        <v>1437.3</v>
      </c>
    </row>
    <row r="49" spans="1:11" ht="24" x14ac:dyDescent="0.2">
      <c r="A49" s="133" t="s">
        <v>187</v>
      </c>
      <c r="B49" s="124" t="s">
        <v>90</v>
      </c>
      <c r="C49" s="124" t="s">
        <v>202</v>
      </c>
      <c r="D49" s="124" t="s">
        <v>104</v>
      </c>
      <c r="E49" s="124" t="s">
        <v>0</v>
      </c>
      <c r="F49" s="124"/>
      <c r="G49" s="124" t="s">
        <v>0</v>
      </c>
      <c r="H49" s="124" t="s">
        <v>0</v>
      </c>
      <c r="I49" s="87">
        <f t="shared" si="5"/>
        <v>1382.2</v>
      </c>
      <c r="J49" s="87">
        <f t="shared" si="5"/>
        <v>1437.3</v>
      </c>
      <c r="K49" s="87">
        <f t="shared" si="5"/>
        <v>1437.3</v>
      </c>
    </row>
    <row r="50" spans="1:11" ht="60" x14ac:dyDescent="0.2">
      <c r="A50" s="133" t="s">
        <v>188</v>
      </c>
      <c r="B50" s="124" t="s">
        <v>90</v>
      </c>
      <c r="C50" s="124" t="s">
        <v>202</v>
      </c>
      <c r="D50" s="124" t="s">
        <v>104</v>
      </c>
      <c r="E50" s="124" t="s">
        <v>8</v>
      </c>
      <c r="F50" s="124"/>
      <c r="G50" s="124"/>
      <c r="H50" s="124" t="s">
        <v>0</v>
      </c>
      <c r="I50" s="87">
        <f t="shared" si="5"/>
        <v>1382.2</v>
      </c>
      <c r="J50" s="87">
        <f t="shared" si="5"/>
        <v>1437.3</v>
      </c>
      <c r="K50" s="87">
        <f t="shared" si="5"/>
        <v>1437.3</v>
      </c>
    </row>
    <row r="51" spans="1:11" ht="254.25" customHeight="1" thickBot="1" x14ac:dyDescent="0.25">
      <c r="A51" s="134" t="s">
        <v>203</v>
      </c>
      <c r="B51" s="124" t="s">
        <v>90</v>
      </c>
      <c r="C51" s="124" t="s">
        <v>202</v>
      </c>
      <c r="D51" s="124" t="s">
        <v>104</v>
      </c>
      <c r="E51" s="124" t="s">
        <v>8</v>
      </c>
      <c r="F51" s="124" t="s">
        <v>92</v>
      </c>
      <c r="G51" s="124" t="s">
        <v>204</v>
      </c>
      <c r="H51" s="124"/>
      <c r="I51" s="87">
        <f t="shared" si="5"/>
        <v>1382.2</v>
      </c>
      <c r="J51" s="87">
        <f t="shared" si="5"/>
        <v>1437.3</v>
      </c>
      <c r="K51" s="87">
        <f t="shared" si="5"/>
        <v>1437.3</v>
      </c>
    </row>
    <row r="52" spans="1:11" ht="36" x14ac:dyDescent="0.2">
      <c r="A52" s="135" t="s">
        <v>191</v>
      </c>
      <c r="B52" s="124" t="s">
        <v>90</v>
      </c>
      <c r="C52" s="124" t="s">
        <v>202</v>
      </c>
      <c r="D52" s="124" t="s">
        <v>104</v>
      </c>
      <c r="E52" s="124" t="s">
        <v>8</v>
      </c>
      <c r="F52" s="124" t="s">
        <v>92</v>
      </c>
      <c r="G52" s="124" t="s">
        <v>204</v>
      </c>
      <c r="H52" s="124" t="s">
        <v>99</v>
      </c>
      <c r="I52" s="87">
        <f t="shared" si="5"/>
        <v>1382.2</v>
      </c>
      <c r="J52" s="87">
        <f t="shared" si="5"/>
        <v>1437.3</v>
      </c>
      <c r="K52" s="87">
        <f t="shared" si="5"/>
        <v>1437.3</v>
      </c>
    </row>
    <row r="53" spans="1:11" ht="37.5" customHeight="1" x14ac:dyDescent="0.2">
      <c r="A53" s="135" t="s">
        <v>192</v>
      </c>
      <c r="B53" s="124" t="s">
        <v>90</v>
      </c>
      <c r="C53" s="124" t="s">
        <v>202</v>
      </c>
      <c r="D53" s="124" t="s">
        <v>104</v>
      </c>
      <c r="E53" s="124" t="s">
        <v>8</v>
      </c>
      <c r="F53" s="124" t="s">
        <v>92</v>
      </c>
      <c r="G53" s="124" t="s">
        <v>204</v>
      </c>
      <c r="H53" s="124" t="s">
        <v>100</v>
      </c>
      <c r="I53" s="87">
        <v>1382.2</v>
      </c>
      <c r="J53" s="114">
        <v>1437.3</v>
      </c>
      <c r="K53" s="114">
        <v>1437.3</v>
      </c>
    </row>
    <row r="54" spans="1:11" ht="24.75" customHeight="1" x14ac:dyDescent="0.2">
      <c r="A54" s="133" t="s">
        <v>186</v>
      </c>
      <c r="B54" s="124" t="s">
        <v>90</v>
      </c>
      <c r="C54" s="124" t="s">
        <v>20</v>
      </c>
      <c r="D54" s="125" t="s">
        <v>0</v>
      </c>
      <c r="E54" s="125" t="s">
        <v>0</v>
      </c>
      <c r="F54" s="125"/>
      <c r="G54" s="125" t="s">
        <v>0</v>
      </c>
      <c r="H54" s="125" t="s">
        <v>0</v>
      </c>
      <c r="I54" s="70">
        <f t="shared" ref="I54:K58" si="6">I55</f>
        <v>0</v>
      </c>
      <c r="J54" s="70">
        <f t="shared" si="6"/>
        <v>0</v>
      </c>
      <c r="K54" s="70">
        <f t="shared" si="6"/>
        <v>0</v>
      </c>
    </row>
    <row r="55" spans="1:11" ht="37.5" customHeight="1" x14ac:dyDescent="0.2">
      <c r="A55" s="133" t="s">
        <v>62</v>
      </c>
      <c r="B55" s="124" t="s">
        <v>90</v>
      </c>
      <c r="C55" s="124" t="s">
        <v>20</v>
      </c>
      <c r="D55" s="124" t="s">
        <v>104</v>
      </c>
      <c r="E55" s="124" t="s">
        <v>0</v>
      </c>
      <c r="F55" s="124"/>
      <c r="G55" s="124" t="s">
        <v>0</v>
      </c>
      <c r="H55" s="124" t="s">
        <v>0</v>
      </c>
      <c r="I55" s="87">
        <f t="shared" si="6"/>
        <v>0</v>
      </c>
      <c r="J55" s="87">
        <f t="shared" si="6"/>
        <v>0</v>
      </c>
      <c r="K55" s="87">
        <f t="shared" si="6"/>
        <v>0</v>
      </c>
    </row>
    <row r="56" spans="1:11" ht="37.5" customHeight="1" x14ac:dyDescent="0.2">
      <c r="A56" s="133" t="s">
        <v>188</v>
      </c>
      <c r="B56" s="124" t="s">
        <v>90</v>
      </c>
      <c r="C56" s="124" t="s">
        <v>20</v>
      </c>
      <c r="D56" s="124" t="s">
        <v>104</v>
      </c>
      <c r="E56" s="124" t="s">
        <v>8</v>
      </c>
      <c r="F56" s="124"/>
      <c r="G56" s="124"/>
      <c r="H56" s="124" t="s">
        <v>0</v>
      </c>
      <c r="I56" s="87">
        <f t="shared" si="6"/>
        <v>0</v>
      </c>
      <c r="J56" s="87">
        <f t="shared" si="6"/>
        <v>0</v>
      </c>
      <c r="K56" s="87">
        <f t="shared" si="6"/>
        <v>0</v>
      </c>
    </row>
    <row r="57" spans="1:11" ht="37.5" customHeight="1" x14ac:dyDescent="0.2">
      <c r="A57" s="136" t="s">
        <v>189</v>
      </c>
      <c r="B57" s="124" t="s">
        <v>90</v>
      </c>
      <c r="C57" s="124" t="s">
        <v>20</v>
      </c>
      <c r="D57" s="124" t="s">
        <v>104</v>
      </c>
      <c r="E57" s="124" t="s">
        <v>8</v>
      </c>
      <c r="F57" s="124" t="s">
        <v>92</v>
      </c>
      <c r="G57" s="124" t="s">
        <v>190</v>
      </c>
      <c r="H57" s="124"/>
      <c r="I57" s="87">
        <f t="shared" si="6"/>
        <v>0</v>
      </c>
      <c r="J57" s="87">
        <f t="shared" si="6"/>
        <v>0</v>
      </c>
      <c r="K57" s="87">
        <f t="shared" si="6"/>
        <v>0</v>
      </c>
    </row>
    <row r="58" spans="1:11" ht="37.5" customHeight="1" x14ac:dyDescent="0.2">
      <c r="A58" s="135" t="s">
        <v>191</v>
      </c>
      <c r="B58" s="124" t="s">
        <v>90</v>
      </c>
      <c r="C58" s="124" t="s">
        <v>20</v>
      </c>
      <c r="D58" s="124" t="s">
        <v>104</v>
      </c>
      <c r="E58" s="124" t="s">
        <v>8</v>
      </c>
      <c r="F58" s="124" t="s">
        <v>92</v>
      </c>
      <c r="G58" s="124" t="s">
        <v>190</v>
      </c>
      <c r="H58" s="124" t="s">
        <v>99</v>
      </c>
      <c r="I58" s="87">
        <f t="shared" si="6"/>
        <v>0</v>
      </c>
      <c r="J58" s="87">
        <f t="shared" si="6"/>
        <v>0</v>
      </c>
      <c r="K58" s="87">
        <f t="shared" si="6"/>
        <v>0</v>
      </c>
    </row>
    <row r="59" spans="1:11" ht="37.5" customHeight="1" x14ac:dyDescent="0.2">
      <c r="A59" s="135" t="s">
        <v>192</v>
      </c>
      <c r="B59" s="124" t="s">
        <v>90</v>
      </c>
      <c r="C59" s="124" t="s">
        <v>20</v>
      </c>
      <c r="D59" s="124" t="s">
        <v>104</v>
      </c>
      <c r="E59" s="124" t="s">
        <v>8</v>
      </c>
      <c r="F59" s="124" t="s">
        <v>92</v>
      </c>
      <c r="G59" s="124" t="s">
        <v>190</v>
      </c>
      <c r="H59" s="124" t="s">
        <v>100</v>
      </c>
      <c r="I59" s="87">
        <v>0</v>
      </c>
      <c r="J59" s="114">
        <v>0</v>
      </c>
      <c r="K59" s="114">
        <v>0</v>
      </c>
    </row>
    <row r="60" spans="1:11" ht="24" x14ac:dyDescent="0.2">
      <c r="A60" s="84" t="s">
        <v>71</v>
      </c>
      <c r="B60" s="72" t="s">
        <v>110</v>
      </c>
      <c r="C60" s="72"/>
      <c r="D60" s="72"/>
      <c r="E60" s="72"/>
      <c r="F60" s="72"/>
      <c r="G60" s="72"/>
      <c r="H60" s="72"/>
      <c r="I60" s="80">
        <f>I61+I71+I67</f>
        <v>229.2</v>
      </c>
      <c r="J60" s="80">
        <f>J61+J71</f>
        <v>419</v>
      </c>
      <c r="K60" s="80">
        <f>K61+K71</f>
        <v>409.20000000000005</v>
      </c>
    </row>
    <row r="61" spans="1:11" x14ac:dyDescent="0.2">
      <c r="A61" s="84" t="s">
        <v>72</v>
      </c>
      <c r="B61" s="72" t="s">
        <v>110</v>
      </c>
      <c r="C61" s="72" t="s">
        <v>89</v>
      </c>
      <c r="D61" s="69"/>
      <c r="E61" s="69"/>
      <c r="F61" s="69"/>
      <c r="G61" s="69"/>
      <c r="H61" s="69"/>
      <c r="I61" s="70">
        <f>I62</f>
        <v>52.6</v>
      </c>
      <c r="J61" s="70">
        <f t="shared" ref="I61:K63" si="7">J62</f>
        <v>74.400000000000006</v>
      </c>
      <c r="K61" s="86">
        <f t="shared" si="7"/>
        <v>74.400000000000006</v>
      </c>
    </row>
    <row r="62" spans="1:11" ht="48" x14ac:dyDescent="0.2">
      <c r="A62" s="71" t="s">
        <v>62</v>
      </c>
      <c r="B62" s="72" t="s">
        <v>110</v>
      </c>
      <c r="C62" s="72" t="s">
        <v>89</v>
      </c>
      <c r="D62" s="72" t="s">
        <v>104</v>
      </c>
      <c r="E62" s="72"/>
      <c r="F62" s="72"/>
      <c r="G62" s="72"/>
      <c r="H62" s="72"/>
      <c r="I62" s="70">
        <f t="shared" si="7"/>
        <v>52.6</v>
      </c>
      <c r="J62" s="70">
        <f t="shared" si="7"/>
        <v>74.400000000000006</v>
      </c>
      <c r="K62" s="86">
        <f t="shared" si="7"/>
        <v>74.400000000000006</v>
      </c>
    </row>
    <row r="63" spans="1:11" ht="60" x14ac:dyDescent="0.2">
      <c r="A63" s="71" t="s">
        <v>73</v>
      </c>
      <c r="B63" s="72" t="s">
        <v>110</v>
      </c>
      <c r="C63" s="72" t="s">
        <v>89</v>
      </c>
      <c r="D63" s="72" t="s">
        <v>104</v>
      </c>
      <c r="E63" s="72" t="s">
        <v>8</v>
      </c>
      <c r="F63" s="72"/>
      <c r="G63" s="72"/>
      <c r="H63" s="72"/>
      <c r="I63" s="87">
        <f t="shared" si="7"/>
        <v>52.6</v>
      </c>
      <c r="J63" s="87">
        <f t="shared" si="7"/>
        <v>74.400000000000006</v>
      </c>
      <c r="K63" s="88">
        <f t="shared" si="7"/>
        <v>74.400000000000006</v>
      </c>
    </row>
    <row r="64" spans="1:11" ht="24" x14ac:dyDescent="0.25">
      <c r="A64" s="71" t="s">
        <v>74</v>
      </c>
      <c r="B64" s="72" t="s">
        <v>110</v>
      </c>
      <c r="C64" s="72" t="s">
        <v>89</v>
      </c>
      <c r="D64" s="72" t="s">
        <v>104</v>
      </c>
      <c r="E64" s="72" t="s">
        <v>8</v>
      </c>
      <c r="F64" s="72" t="s">
        <v>92</v>
      </c>
      <c r="G64" s="72" t="s">
        <v>180</v>
      </c>
      <c r="H64" s="72"/>
      <c r="I64" s="87">
        <f>I66</f>
        <v>52.6</v>
      </c>
      <c r="J64" s="87">
        <f>J66</f>
        <v>74.400000000000006</v>
      </c>
      <c r="K64" s="88">
        <f>K66</f>
        <v>74.400000000000006</v>
      </c>
    </row>
    <row r="65" spans="1:11" ht="25.5" customHeight="1" x14ac:dyDescent="0.2">
      <c r="A65" s="76" t="s">
        <v>54</v>
      </c>
      <c r="B65" s="72" t="s">
        <v>110</v>
      </c>
      <c r="C65" s="72" t="s">
        <v>89</v>
      </c>
      <c r="D65" s="72" t="s">
        <v>104</v>
      </c>
      <c r="E65" s="72" t="s">
        <v>8</v>
      </c>
      <c r="F65" s="72" t="s">
        <v>92</v>
      </c>
      <c r="G65" s="72" t="s">
        <v>180</v>
      </c>
      <c r="H65" s="72" t="s">
        <v>99</v>
      </c>
      <c r="I65" s="87">
        <f>I66</f>
        <v>52.6</v>
      </c>
      <c r="J65" s="83">
        <v>74.400000000000006</v>
      </c>
      <c r="K65" s="83">
        <v>74.400000000000006</v>
      </c>
    </row>
    <row r="66" spans="1:11" ht="36" x14ac:dyDescent="0.2">
      <c r="A66" s="76" t="s">
        <v>55</v>
      </c>
      <c r="B66" s="72" t="s">
        <v>110</v>
      </c>
      <c r="C66" s="72" t="s">
        <v>89</v>
      </c>
      <c r="D66" s="72" t="s">
        <v>104</v>
      </c>
      <c r="E66" s="72" t="s">
        <v>8</v>
      </c>
      <c r="F66" s="72" t="s">
        <v>92</v>
      </c>
      <c r="G66" s="72" t="s">
        <v>180</v>
      </c>
      <c r="H66" s="72" t="s">
        <v>100</v>
      </c>
      <c r="I66" s="87">
        <v>52.6</v>
      </c>
      <c r="J66" s="83">
        <v>74.400000000000006</v>
      </c>
      <c r="K66" s="83">
        <v>74.400000000000006</v>
      </c>
    </row>
    <row r="67" spans="1:11" ht="24" x14ac:dyDescent="0.2">
      <c r="A67" s="137" t="s">
        <v>187</v>
      </c>
      <c r="B67" s="128" t="s">
        <v>110</v>
      </c>
      <c r="C67" s="128" t="s">
        <v>107</v>
      </c>
      <c r="D67" s="128" t="s">
        <v>104</v>
      </c>
      <c r="E67" s="128"/>
      <c r="F67" s="128"/>
      <c r="G67" s="128"/>
      <c r="H67" s="128"/>
      <c r="I67" s="70">
        <f t="shared" ref="I67:K69" si="8">I68</f>
        <v>0</v>
      </c>
      <c r="J67" s="70">
        <f t="shared" si="8"/>
        <v>0</v>
      </c>
      <c r="K67" s="70">
        <f t="shared" si="8"/>
        <v>0</v>
      </c>
    </row>
    <row r="68" spans="1:11" ht="108" x14ac:dyDescent="0.2">
      <c r="A68" s="138" t="s">
        <v>195</v>
      </c>
      <c r="B68" s="128" t="s">
        <v>110</v>
      </c>
      <c r="C68" s="128" t="s">
        <v>107</v>
      </c>
      <c r="D68" s="128" t="s">
        <v>104</v>
      </c>
      <c r="E68" s="128" t="s">
        <v>8</v>
      </c>
      <c r="F68" s="128" t="s">
        <v>92</v>
      </c>
      <c r="G68" s="124" t="s">
        <v>196</v>
      </c>
      <c r="H68" s="128"/>
      <c r="I68" s="87">
        <f t="shared" si="8"/>
        <v>0</v>
      </c>
      <c r="J68" s="87">
        <f t="shared" si="8"/>
        <v>0</v>
      </c>
      <c r="K68" s="87">
        <f t="shared" si="8"/>
        <v>0</v>
      </c>
    </row>
    <row r="69" spans="1:11" ht="36" x14ac:dyDescent="0.2">
      <c r="A69" s="138" t="s">
        <v>191</v>
      </c>
      <c r="B69" s="128" t="s">
        <v>110</v>
      </c>
      <c r="C69" s="128" t="s">
        <v>107</v>
      </c>
      <c r="D69" s="128" t="s">
        <v>104</v>
      </c>
      <c r="E69" s="128" t="s">
        <v>8</v>
      </c>
      <c r="F69" s="128" t="s">
        <v>92</v>
      </c>
      <c r="G69" s="128" t="s">
        <v>196</v>
      </c>
      <c r="H69" s="128" t="s">
        <v>100</v>
      </c>
      <c r="I69" s="87">
        <f t="shared" si="8"/>
        <v>0</v>
      </c>
      <c r="J69" s="87">
        <f t="shared" si="8"/>
        <v>0</v>
      </c>
      <c r="K69" s="87">
        <f t="shared" si="8"/>
        <v>0</v>
      </c>
    </row>
    <row r="70" spans="1:11" ht="36" x14ac:dyDescent="0.2">
      <c r="A70" s="138" t="s">
        <v>192</v>
      </c>
      <c r="B70" s="128" t="s">
        <v>110</v>
      </c>
      <c r="C70" s="128" t="s">
        <v>107</v>
      </c>
      <c r="D70" s="128" t="s">
        <v>104</v>
      </c>
      <c r="E70" s="128" t="s">
        <v>8</v>
      </c>
      <c r="F70" s="128" t="s">
        <v>92</v>
      </c>
      <c r="G70" s="128" t="s">
        <v>196</v>
      </c>
      <c r="H70" s="128" t="s">
        <v>100</v>
      </c>
      <c r="I70" s="87">
        <v>0</v>
      </c>
      <c r="J70" s="114">
        <v>0</v>
      </c>
      <c r="K70" s="83">
        <v>0</v>
      </c>
    </row>
    <row r="71" spans="1:11" x14ac:dyDescent="0.2">
      <c r="A71" s="71" t="s">
        <v>75</v>
      </c>
      <c r="B71" s="72" t="s">
        <v>110</v>
      </c>
      <c r="C71" s="72" t="s">
        <v>108</v>
      </c>
      <c r="D71" s="72"/>
      <c r="E71" s="72"/>
      <c r="F71" s="72"/>
      <c r="G71" s="72"/>
      <c r="H71" s="72"/>
      <c r="I71" s="70">
        <f>I72</f>
        <v>176.6</v>
      </c>
      <c r="J71" s="70">
        <f t="shared" ref="J71:K72" si="9">J72</f>
        <v>344.59999999999997</v>
      </c>
      <c r="K71" s="86">
        <f t="shared" si="9"/>
        <v>334.8</v>
      </c>
    </row>
    <row r="72" spans="1:11" ht="48" x14ac:dyDescent="0.2">
      <c r="A72" s="71" t="s">
        <v>62</v>
      </c>
      <c r="B72" s="72" t="s">
        <v>110</v>
      </c>
      <c r="C72" s="72" t="s">
        <v>108</v>
      </c>
      <c r="D72" s="72" t="s">
        <v>104</v>
      </c>
      <c r="E72" s="72"/>
      <c r="F72" s="72"/>
      <c r="G72" s="72"/>
      <c r="H72" s="72"/>
      <c r="I72" s="70">
        <f>I73</f>
        <v>176.6</v>
      </c>
      <c r="J72" s="70">
        <f t="shared" si="9"/>
        <v>344.59999999999997</v>
      </c>
      <c r="K72" s="86">
        <f t="shared" si="9"/>
        <v>334.8</v>
      </c>
    </row>
    <row r="73" spans="1:11" ht="60" x14ac:dyDescent="0.2">
      <c r="A73" s="71" t="s">
        <v>73</v>
      </c>
      <c r="B73" s="72" t="s">
        <v>110</v>
      </c>
      <c r="C73" s="72" t="s">
        <v>108</v>
      </c>
      <c r="D73" s="72" t="s">
        <v>104</v>
      </c>
      <c r="E73" s="72" t="s">
        <v>8</v>
      </c>
      <c r="F73" s="72"/>
      <c r="G73" s="72"/>
      <c r="H73" s="72"/>
      <c r="I73" s="70">
        <f>I74+I77+I80</f>
        <v>176.6</v>
      </c>
      <c r="J73" s="70">
        <f>J74+J77+J80</f>
        <v>344.59999999999997</v>
      </c>
      <c r="K73" s="70">
        <f>K74+K77+K80</f>
        <v>334.8</v>
      </c>
    </row>
    <row r="74" spans="1:11" ht="13.5" x14ac:dyDescent="0.25">
      <c r="A74" s="75" t="s">
        <v>76</v>
      </c>
      <c r="B74" s="68" t="s">
        <v>110</v>
      </c>
      <c r="C74" s="68" t="s">
        <v>108</v>
      </c>
      <c r="D74" s="68" t="s">
        <v>104</v>
      </c>
      <c r="E74" s="68" t="s">
        <v>8</v>
      </c>
      <c r="F74" s="68" t="s">
        <v>92</v>
      </c>
      <c r="G74" s="68" t="s">
        <v>111</v>
      </c>
      <c r="H74" s="72"/>
      <c r="I74" s="87">
        <f>I75</f>
        <v>76.599999999999994</v>
      </c>
      <c r="J74" s="87">
        <f>J76</f>
        <v>40.9</v>
      </c>
      <c r="K74" s="88">
        <f>K76</f>
        <v>51</v>
      </c>
    </row>
    <row r="75" spans="1:11" ht="27.75" customHeight="1" x14ac:dyDescent="0.2">
      <c r="A75" s="76" t="s">
        <v>54</v>
      </c>
      <c r="B75" s="72" t="s">
        <v>110</v>
      </c>
      <c r="C75" s="72" t="s">
        <v>108</v>
      </c>
      <c r="D75" s="72" t="s">
        <v>104</v>
      </c>
      <c r="E75" s="72" t="s">
        <v>8</v>
      </c>
      <c r="F75" s="72" t="s">
        <v>92</v>
      </c>
      <c r="G75" s="72" t="s">
        <v>111</v>
      </c>
      <c r="H75" s="72" t="s">
        <v>99</v>
      </c>
      <c r="I75" s="78">
        <f>I76</f>
        <v>76.599999999999994</v>
      </c>
      <c r="J75" s="78">
        <f>J76</f>
        <v>40.9</v>
      </c>
      <c r="K75" s="78">
        <f>K76</f>
        <v>51</v>
      </c>
    </row>
    <row r="76" spans="1:11" ht="36" x14ac:dyDescent="0.2">
      <c r="A76" s="76" t="s">
        <v>55</v>
      </c>
      <c r="B76" s="72" t="s">
        <v>110</v>
      </c>
      <c r="C76" s="72" t="s">
        <v>108</v>
      </c>
      <c r="D76" s="72" t="s">
        <v>104</v>
      </c>
      <c r="E76" s="72" t="s">
        <v>8</v>
      </c>
      <c r="F76" s="72" t="s">
        <v>92</v>
      </c>
      <c r="G76" s="72" t="s">
        <v>111</v>
      </c>
      <c r="H76" s="72" t="s">
        <v>100</v>
      </c>
      <c r="I76" s="78">
        <v>76.599999999999994</v>
      </c>
      <c r="J76" s="78">
        <v>40.9</v>
      </c>
      <c r="K76" s="78">
        <v>51</v>
      </c>
    </row>
    <row r="77" spans="1:11" ht="13.5" x14ac:dyDescent="0.25">
      <c r="A77" s="75" t="s">
        <v>76</v>
      </c>
      <c r="B77" s="68" t="s">
        <v>110</v>
      </c>
      <c r="C77" s="68" t="s">
        <v>108</v>
      </c>
      <c r="D77" s="68" t="s">
        <v>104</v>
      </c>
      <c r="E77" s="68" t="s">
        <v>8</v>
      </c>
      <c r="F77" s="68" t="s">
        <v>92</v>
      </c>
      <c r="G77" s="68" t="s">
        <v>181</v>
      </c>
      <c r="H77" s="72"/>
      <c r="I77" s="82">
        <f t="shared" ref="I77:K78" si="10">I78</f>
        <v>100</v>
      </c>
      <c r="J77" s="82">
        <f t="shared" si="10"/>
        <v>303.7</v>
      </c>
      <c r="K77" s="82">
        <f t="shared" si="10"/>
        <v>283.8</v>
      </c>
    </row>
    <row r="78" spans="1:11" ht="26.25" customHeight="1" x14ac:dyDescent="0.2">
      <c r="A78" s="76" t="s">
        <v>54</v>
      </c>
      <c r="B78" s="72" t="s">
        <v>110</v>
      </c>
      <c r="C78" s="72" t="s">
        <v>108</v>
      </c>
      <c r="D78" s="72" t="s">
        <v>104</v>
      </c>
      <c r="E78" s="72" t="s">
        <v>8</v>
      </c>
      <c r="F78" s="72" t="s">
        <v>92</v>
      </c>
      <c r="G78" s="72" t="s">
        <v>181</v>
      </c>
      <c r="H78" s="72" t="s">
        <v>99</v>
      </c>
      <c r="I78" s="82">
        <f t="shared" si="10"/>
        <v>100</v>
      </c>
      <c r="J78" s="82">
        <f t="shared" si="10"/>
        <v>303.7</v>
      </c>
      <c r="K78" s="82">
        <f t="shared" si="10"/>
        <v>283.8</v>
      </c>
    </row>
    <row r="79" spans="1:11" ht="36" x14ac:dyDescent="0.2">
      <c r="A79" s="76" t="s">
        <v>55</v>
      </c>
      <c r="B79" s="72" t="s">
        <v>110</v>
      </c>
      <c r="C79" s="72" t="s">
        <v>108</v>
      </c>
      <c r="D79" s="72" t="s">
        <v>104</v>
      </c>
      <c r="E79" s="72" t="s">
        <v>8</v>
      </c>
      <c r="F79" s="72" t="s">
        <v>92</v>
      </c>
      <c r="G79" s="72" t="s">
        <v>181</v>
      </c>
      <c r="H79" s="72" t="s">
        <v>100</v>
      </c>
      <c r="I79" s="82">
        <v>100</v>
      </c>
      <c r="J79" s="82">
        <v>303.7</v>
      </c>
      <c r="K79" s="78">
        <v>283.8</v>
      </c>
    </row>
    <row r="80" spans="1:11" ht="84" x14ac:dyDescent="0.2">
      <c r="A80" s="133" t="s">
        <v>198</v>
      </c>
      <c r="B80" s="124" t="s">
        <v>110</v>
      </c>
      <c r="C80" s="124" t="s">
        <v>108</v>
      </c>
      <c r="D80" s="124" t="s">
        <v>104</v>
      </c>
      <c r="E80" s="124" t="s">
        <v>8</v>
      </c>
      <c r="F80" s="124" t="s">
        <v>92</v>
      </c>
      <c r="G80" s="124" t="s">
        <v>199</v>
      </c>
      <c r="H80" s="124"/>
      <c r="I80" s="82">
        <f t="shared" ref="I80:K81" si="11">I81</f>
        <v>0</v>
      </c>
      <c r="J80" s="82">
        <f t="shared" si="11"/>
        <v>0</v>
      </c>
      <c r="K80" s="82">
        <f t="shared" si="11"/>
        <v>0</v>
      </c>
    </row>
    <row r="81" spans="1:11" ht="36" x14ac:dyDescent="0.2">
      <c r="A81" s="135" t="s">
        <v>191</v>
      </c>
      <c r="B81" s="124" t="s">
        <v>110</v>
      </c>
      <c r="C81" s="124" t="s">
        <v>108</v>
      </c>
      <c r="D81" s="124" t="s">
        <v>104</v>
      </c>
      <c r="E81" s="124" t="s">
        <v>8</v>
      </c>
      <c r="F81" s="124" t="s">
        <v>92</v>
      </c>
      <c r="G81" s="124" t="s">
        <v>199</v>
      </c>
      <c r="H81" s="124" t="s">
        <v>99</v>
      </c>
      <c r="I81" s="82">
        <f t="shared" si="11"/>
        <v>0</v>
      </c>
      <c r="J81" s="82">
        <f t="shared" si="11"/>
        <v>0</v>
      </c>
      <c r="K81" s="82">
        <f t="shared" si="11"/>
        <v>0</v>
      </c>
    </row>
    <row r="82" spans="1:11" ht="36" x14ac:dyDescent="0.2">
      <c r="A82" s="135" t="s">
        <v>192</v>
      </c>
      <c r="B82" s="124" t="s">
        <v>110</v>
      </c>
      <c r="C82" s="124" t="s">
        <v>108</v>
      </c>
      <c r="D82" s="124" t="s">
        <v>104</v>
      </c>
      <c r="E82" s="124" t="s">
        <v>8</v>
      </c>
      <c r="F82" s="124" t="s">
        <v>92</v>
      </c>
      <c r="G82" s="124" t="s">
        <v>199</v>
      </c>
      <c r="H82" s="124" t="s">
        <v>100</v>
      </c>
      <c r="I82" s="82">
        <v>0</v>
      </c>
      <c r="J82" s="82">
        <v>0</v>
      </c>
      <c r="K82" s="78">
        <v>0</v>
      </c>
    </row>
    <row r="83" spans="1:11" x14ac:dyDescent="0.2">
      <c r="A83" s="71" t="s">
        <v>77</v>
      </c>
      <c r="B83" s="72" t="s">
        <v>17</v>
      </c>
      <c r="C83" s="72"/>
      <c r="D83" s="72"/>
      <c r="E83" s="72"/>
      <c r="F83" s="72"/>
      <c r="G83" s="72"/>
      <c r="H83" s="72"/>
      <c r="I83" s="70">
        <f t="shared" ref="I83:K86" si="12">I84</f>
        <v>42.6</v>
      </c>
      <c r="J83" s="70">
        <f t="shared" si="12"/>
        <v>38.200000000000003</v>
      </c>
      <c r="K83" s="86">
        <f t="shared" si="12"/>
        <v>38.200000000000003</v>
      </c>
    </row>
    <row r="84" spans="1:11" x14ac:dyDescent="0.2">
      <c r="A84" s="71" t="s">
        <v>78</v>
      </c>
      <c r="B84" s="72" t="s">
        <v>17</v>
      </c>
      <c r="C84" s="72" t="s">
        <v>89</v>
      </c>
      <c r="D84" s="72"/>
      <c r="E84" s="72"/>
      <c r="F84" s="72"/>
      <c r="G84" s="72"/>
      <c r="H84" s="72"/>
      <c r="I84" s="70">
        <f t="shared" si="12"/>
        <v>42.6</v>
      </c>
      <c r="J84" s="70">
        <f t="shared" si="12"/>
        <v>38.200000000000003</v>
      </c>
      <c r="K84" s="86">
        <f t="shared" si="12"/>
        <v>38.200000000000003</v>
      </c>
    </row>
    <row r="85" spans="1:11" ht="48" x14ac:dyDescent="0.2">
      <c r="A85" s="71" t="s">
        <v>62</v>
      </c>
      <c r="B85" s="72" t="s">
        <v>17</v>
      </c>
      <c r="C85" s="72" t="s">
        <v>89</v>
      </c>
      <c r="D85" s="72" t="s">
        <v>104</v>
      </c>
      <c r="E85" s="72"/>
      <c r="F85" s="72"/>
      <c r="G85" s="72"/>
      <c r="H85" s="72"/>
      <c r="I85" s="70">
        <f t="shared" si="12"/>
        <v>42.6</v>
      </c>
      <c r="J85" s="70">
        <f t="shared" si="12"/>
        <v>38.200000000000003</v>
      </c>
      <c r="K85" s="86">
        <f t="shared" si="12"/>
        <v>38.200000000000003</v>
      </c>
    </row>
    <row r="86" spans="1:11" ht="60" x14ac:dyDescent="0.2">
      <c r="A86" s="71" t="s">
        <v>73</v>
      </c>
      <c r="B86" s="72" t="s">
        <v>17</v>
      </c>
      <c r="C86" s="72" t="s">
        <v>89</v>
      </c>
      <c r="D86" s="72" t="s">
        <v>104</v>
      </c>
      <c r="E86" s="72" t="s">
        <v>8</v>
      </c>
      <c r="F86" s="72"/>
      <c r="G86" s="72"/>
      <c r="H86" s="72"/>
      <c r="I86" s="70">
        <f t="shared" si="12"/>
        <v>42.6</v>
      </c>
      <c r="J86" s="70">
        <f t="shared" si="12"/>
        <v>38.200000000000003</v>
      </c>
      <c r="K86" s="86">
        <f t="shared" si="12"/>
        <v>38.200000000000003</v>
      </c>
    </row>
    <row r="87" spans="1:11" ht="24" x14ac:dyDescent="0.25">
      <c r="A87" s="75" t="s">
        <v>79</v>
      </c>
      <c r="B87" s="68" t="s">
        <v>17</v>
      </c>
      <c r="C87" s="68" t="s">
        <v>89</v>
      </c>
      <c r="D87" s="68" t="s">
        <v>104</v>
      </c>
      <c r="E87" s="68" t="s">
        <v>8</v>
      </c>
      <c r="F87" s="68" t="s">
        <v>92</v>
      </c>
      <c r="G87" s="68" t="s">
        <v>112</v>
      </c>
      <c r="H87" s="72"/>
      <c r="I87" s="82">
        <f>I89</f>
        <v>42.6</v>
      </c>
      <c r="J87" s="82">
        <f>J89</f>
        <v>38.200000000000003</v>
      </c>
      <c r="K87" s="78">
        <f>K89</f>
        <v>38.200000000000003</v>
      </c>
    </row>
    <row r="88" spans="1:11" ht="24" x14ac:dyDescent="0.2">
      <c r="A88" s="99" t="s">
        <v>80</v>
      </c>
      <c r="B88" s="72" t="s">
        <v>17</v>
      </c>
      <c r="C88" s="72" t="s">
        <v>89</v>
      </c>
      <c r="D88" s="72" t="s">
        <v>104</v>
      </c>
      <c r="E88" s="72" t="s">
        <v>8</v>
      </c>
      <c r="F88" s="72" t="s">
        <v>92</v>
      </c>
      <c r="G88" s="72" t="s">
        <v>112</v>
      </c>
      <c r="H88" s="72" t="s">
        <v>113</v>
      </c>
      <c r="I88" s="82">
        <f>I89</f>
        <v>42.6</v>
      </c>
      <c r="J88" s="82">
        <f>J89</f>
        <v>38.200000000000003</v>
      </c>
      <c r="K88" s="82">
        <f>K89</f>
        <v>38.200000000000003</v>
      </c>
    </row>
    <row r="89" spans="1:11" ht="24" x14ac:dyDescent="0.2">
      <c r="A89" s="99" t="s">
        <v>81</v>
      </c>
      <c r="B89" s="72" t="s">
        <v>17</v>
      </c>
      <c r="C89" s="72" t="s">
        <v>89</v>
      </c>
      <c r="D89" s="72" t="s">
        <v>104</v>
      </c>
      <c r="E89" s="72" t="s">
        <v>8</v>
      </c>
      <c r="F89" s="72" t="s">
        <v>92</v>
      </c>
      <c r="G89" s="72" t="s">
        <v>112</v>
      </c>
      <c r="H89" s="72" t="s">
        <v>114</v>
      </c>
      <c r="I89" s="82">
        <v>42.6</v>
      </c>
      <c r="J89" s="83">
        <v>38.200000000000003</v>
      </c>
      <c r="K89" s="83">
        <v>38.200000000000003</v>
      </c>
    </row>
    <row r="90" spans="1:11" ht="36" x14ac:dyDescent="0.2">
      <c r="A90" s="84" t="s">
        <v>82</v>
      </c>
      <c r="B90" s="68" t="s">
        <v>115</v>
      </c>
      <c r="C90" s="69"/>
      <c r="D90" s="69"/>
      <c r="E90" s="69"/>
      <c r="F90" s="69"/>
      <c r="G90" s="69"/>
      <c r="H90" s="69"/>
      <c r="I90" s="66">
        <f t="shared" ref="I90:K92" si="13">I91</f>
        <v>4</v>
      </c>
      <c r="J90" s="66">
        <f t="shared" si="13"/>
        <v>4</v>
      </c>
      <c r="K90" s="89">
        <f t="shared" si="13"/>
        <v>4</v>
      </c>
    </row>
    <row r="91" spans="1:11" ht="24" x14ac:dyDescent="0.2">
      <c r="A91" s="71" t="s">
        <v>83</v>
      </c>
      <c r="B91" s="72" t="s">
        <v>115</v>
      </c>
      <c r="C91" s="72" t="s">
        <v>89</v>
      </c>
      <c r="D91" s="72"/>
      <c r="E91" s="72"/>
      <c r="F91" s="72"/>
      <c r="G91" s="72"/>
      <c r="H91" s="72"/>
      <c r="I91" s="70">
        <f t="shared" si="13"/>
        <v>4</v>
      </c>
      <c r="J91" s="70">
        <f t="shared" si="13"/>
        <v>4</v>
      </c>
      <c r="K91" s="86">
        <f t="shared" si="13"/>
        <v>4</v>
      </c>
    </row>
    <row r="92" spans="1:11" ht="48" x14ac:dyDescent="0.2">
      <c r="A92" s="71" t="s">
        <v>62</v>
      </c>
      <c r="B92" s="72" t="s">
        <v>115</v>
      </c>
      <c r="C92" s="72" t="s">
        <v>89</v>
      </c>
      <c r="D92" s="72" t="s">
        <v>104</v>
      </c>
      <c r="E92" s="72"/>
      <c r="F92" s="72"/>
      <c r="G92" s="72"/>
      <c r="H92" s="72"/>
      <c r="I92" s="70">
        <f t="shared" si="13"/>
        <v>4</v>
      </c>
      <c r="J92" s="70">
        <f t="shared" si="13"/>
        <v>4</v>
      </c>
      <c r="K92" s="86">
        <f t="shared" si="13"/>
        <v>4</v>
      </c>
    </row>
    <row r="93" spans="1:11" ht="60" x14ac:dyDescent="0.2">
      <c r="A93" s="71" t="s">
        <v>73</v>
      </c>
      <c r="B93" s="72" t="s">
        <v>115</v>
      </c>
      <c r="C93" s="72" t="s">
        <v>89</v>
      </c>
      <c r="D93" s="72" t="s">
        <v>104</v>
      </c>
      <c r="E93" s="72" t="s">
        <v>8</v>
      </c>
      <c r="F93" s="72"/>
      <c r="G93" s="72"/>
      <c r="H93" s="72"/>
      <c r="I93" s="70">
        <f>I94</f>
        <v>4</v>
      </c>
      <c r="J93" s="70">
        <f>J94</f>
        <v>4</v>
      </c>
      <c r="K93" s="86">
        <f>K94</f>
        <v>4</v>
      </c>
    </row>
    <row r="94" spans="1:11" ht="24" x14ac:dyDescent="0.25">
      <c r="A94" s="75" t="s">
        <v>84</v>
      </c>
      <c r="B94" s="68" t="s">
        <v>115</v>
      </c>
      <c r="C94" s="68" t="s">
        <v>89</v>
      </c>
      <c r="D94" s="68" t="s">
        <v>104</v>
      </c>
      <c r="E94" s="68" t="s">
        <v>8</v>
      </c>
      <c r="F94" s="68" t="s">
        <v>92</v>
      </c>
      <c r="G94" s="68" t="s">
        <v>116</v>
      </c>
      <c r="H94" s="68"/>
      <c r="I94" s="70">
        <f>I96</f>
        <v>4</v>
      </c>
      <c r="J94" s="70">
        <f>J96</f>
        <v>4</v>
      </c>
      <c r="K94" s="86">
        <f>K96</f>
        <v>4</v>
      </c>
    </row>
    <row r="95" spans="1:11" ht="24" x14ac:dyDescent="0.2">
      <c r="A95" s="71" t="s">
        <v>85</v>
      </c>
      <c r="B95" s="72" t="s">
        <v>115</v>
      </c>
      <c r="C95" s="72" t="s">
        <v>89</v>
      </c>
      <c r="D95" s="72" t="s">
        <v>104</v>
      </c>
      <c r="E95" s="72" t="s">
        <v>8</v>
      </c>
      <c r="F95" s="72" t="s">
        <v>92</v>
      </c>
      <c r="G95" s="72" t="s">
        <v>116</v>
      </c>
      <c r="H95" s="72" t="s">
        <v>117</v>
      </c>
      <c r="I95" s="82">
        <f>I96</f>
        <v>4</v>
      </c>
      <c r="J95" s="83">
        <v>4</v>
      </c>
      <c r="K95" s="83">
        <v>4</v>
      </c>
    </row>
    <row r="96" spans="1:11" x14ac:dyDescent="0.2">
      <c r="A96" s="71" t="s">
        <v>86</v>
      </c>
      <c r="B96" s="72" t="s">
        <v>115</v>
      </c>
      <c r="C96" s="72" t="s">
        <v>89</v>
      </c>
      <c r="D96" s="72" t="s">
        <v>104</v>
      </c>
      <c r="E96" s="72" t="s">
        <v>8</v>
      </c>
      <c r="F96" s="72" t="s">
        <v>92</v>
      </c>
      <c r="G96" s="72" t="s">
        <v>116</v>
      </c>
      <c r="H96" s="72" t="s">
        <v>118</v>
      </c>
      <c r="I96" s="82">
        <v>4</v>
      </c>
      <c r="J96" s="83">
        <v>4</v>
      </c>
      <c r="K96" s="83">
        <v>4</v>
      </c>
    </row>
    <row r="97" spans="1:11" x14ac:dyDescent="0.2">
      <c r="A97" s="84" t="s">
        <v>87</v>
      </c>
      <c r="B97" s="68" t="s">
        <v>119</v>
      </c>
      <c r="C97" s="69"/>
      <c r="D97" s="69"/>
      <c r="E97" s="69"/>
      <c r="F97" s="69"/>
      <c r="G97" s="69"/>
      <c r="H97" s="69"/>
      <c r="I97" s="66">
        <f t="shared" ref="I97:K99" si="14">I98</f>
        <v>0</v>
      </c>
      <c r="J97" s="66">
        <f t="shared" si="14"/>
        <v>59.5</v>
      </c>
      <c r="K97" s="89">
        <f t="shared" si="14"/>
        <v>59.5</v>
      </c>
    </row>
    <row r="98" spans="1:11" x14ac:dyDescent="0.2">
      <c r="A98" s="71" t="s">
        <v>61</v>
      </c>
      <c r="B98" s="72" t="s">
        <v>119</v>
      </c>
      <c r="C98" s="72" t="s">
        <v>119</v>
      </c>
      <c r="D98" s="72"/>
      <c r="E98" s="72"/>
      <c r="F98" s="72"/>
      <c r="G98" s="72"/>
      <c r="H98" s="72"/>
      <c r="I98" s="70">
        <f t="shared" si="14"/>
        <v>0</v>
      </c>
      <c r="J98" s="70">
        <f t="shared" si="14"/>
        <v>59.5</v>
      </c>
      <c r="K98" s="86">
        <f t="shared" si="14"/>
        <v>59.5</v>
      </c>
    </row>
    <row r="99" spans="1:11" ht="48" x14ac:dyDescent="0.2">
      <c r="A99" s="71" t="s">
        <v>62</v>
      </c>
      <c r="B99" s="72" t="s">
        <v>119</v>
      </c>
      <c r="C99" s="72" t="s">
        <v>119</v>
      </c>
      <c r="D99" s="72" t="s">
        <v>104</v>
      </c>
      <c r="E99" s="72"/>
      <c r="F99" s="72"/>
      <c r="G99" s="72"/>
      <c r="H99" s="72"/>
      <c r="I99" s="70">
        <f t="shared" si="14"/>
        <v>0</v>
      </c>
      <c r="J99" s="70">
        <f t="shared" si="14"/>
        <v>59.5</v>
      </c>
      <c r="K99" s="86">
        <f t="shared" si="14"/>
        <v>59.5</v>
      </c>
    </row>
    <row r="100" spans="1:11" ht="60" x14ac:dyDescent="0.2">
      <c r="A100" s="71" t="s">
        <v>73</v>
      </c>
      <c r="B100" s="72" t="s">
        <v>119</v>
      </c>
      <c r="C100" s="72" t="s">
        <v>119</v>
      </c>
      <c r="D100" s="72" t="s">
        <v>104</v>
      </c>
      <c r="E100" s="72" t="s">
        <v>8</v>
      </c>
      <c r="F100" s="72"/>
      <c r="G100" s="72"/>
      <c r="H100" s="72"/>
      <c r="I100" s="70">
        <f>I101</f>
        <v>0</v>
      </c>
      <c r="J100" s="70">
        <f>J101</f>
        <v>59.5</v>
      </c>
      <c r="K100" s="86">
        <f>K101</f>
        <v>59.5</v>
      </c>
    </row>
    <row r="101" spans="1:11" ht="13.5" x14ac:dyDescent="0.25">
      <c r="A101" s="71" t="s">
        <v>87</v>
      </c>
      <c r="B101" s="68" t="s">
        <v>119</v>
      </c>
      <c r="C101" s="68" t="s">
        <v>119</v>
      </c>
      <c r="D101" s="68" t="s">
        <v>104</v>
      </c>
      <c r="E101" s="68" t="s">
        <v>8</v>
      </c>
      <c r="F101" s="68" t="s">
        <v>92</v>
      </c>
      <c r="G101" s="68" t="s">
        <v>120</v>
      </c>
      <c r="H101" s="68"/>
      <c r="I101" s="70">
        <f>I103</f>
        <v>0</v>
      </c>
      <c r="J101" s="70">
        <f>J103</f>
        <v>59.5</v>
      </c>
      <c r="K101" s="86">
        <f>K103</f>
        <v>59.5</v>
      </c>
    </row>
    <row r="102" spans="1:11" x14ac:dyDescent="0.2">
      <c r="A102" s="71" t="s">
        <v>56</v>
      </c>
      <c r="B102" s="72" t="s">
        <v>119</v>
      </c>
      <c r="C102" s="72" t="s">
        <v>119</v>
      </c>
      <c r="D102" s="72" t="s">
        <v>104</v>
      </c>
      <c r="E102" s="72" t="s">
        <v>8</v>
      </c>
      <c r="F102" s="72" t="s">
        <v>92</v>
      </c>
      <c r="G102" s="72" t="s">
        <v>120</v>
      </c>
      <c r="H102" s="72" t="s">
        <v>101</v>
      </c>
      <c r="I102" s="82">
        <v>0</v>
      </c>
      <c r="J102" s="83">
        <v>59.5</v>
      </c>
      <c r="K102" s="83">
        <v>59.5</v>
      </c>
    </row>
    <row r="103" spans="1:11" x14ac:dyDescent="0.2">
      <c r="A103" s="71" t="s">
        <v>61</v>
      </c>
      <c r="B103" s="72" t="s">
        <v>119</v>
      </c>
      <c r="C103" s="72" t="s">
        <v>119</v>
      </c>
      <c r="D103" s="72" t="s">
        <v>104</v>
      </c>
      <c r="E103" s="72" t="s">
        <v>8</v>
      </c>
      <c r="F103" s="72" t="s">
        <v>92</v>
      </c>
      <c r="G103" s="72" t="s">
        <v>120</v>
      </c>
      <c r="H103" s="72" t="s">
        <v>105</v>
      </c>
      <c r="I103" s="93">
        <v>0</v>
      </c>
      <c r="J103" s="94">
        <v>59.5</v>
      </c>
      <c r="K103" s="94">
        <v>59.5</v>
      </c>
    </row>
  </sheetData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conditionalFormatting sqref="A12:A14">
    <cfRule type="expression" dxfId="1312" priority="508" stopIfTrue="1">
      <formula>#REF!&lt;&gt;""</formula>
    </cfRule>
    <cfRule type="expression" dxfId="1311" priority="509" stopIfTrue="1">
      <formula>AND($I12="",$H12&lt;&gt;"")</formula>
    </cfRule>
    <cfRule type="expression" dxfId="1310" priority="507" stopIfTrue="1">
      <formula>$H12=""</formula>
    </cfRule>
  </conditionalFormatting>
  <conditionalFormatting sqref="A16">
    <cfRule type="expression" dxfId="1309" priority="449" stopIfTrue="1">
      <formula>AND($H16="",$G16&lt;&gt;"")</formula>
    </cfRule>
    <cfRule type="expression" dxfId="1308" priority="447" stopIfTrue="1">
      <formula>$G16=""</formula>
    </cfRule>
    <cfRule type="expression" dxfId="1307" priority="448" stopIfTrue="1">
      <formula>#REF!&lt;&gt;""</formula>
    </cfRule>
  </conditionalFormatting>
  <conditionalFormatting sqref="A17 C17:H17">
    <cfRule type="expression" dxfId="1306" priority="488" stopIfTrue="1">
      <formula>AND($I17="",$H17&lt;&gt;"")</formula>
    </cfRule>
    <cfRule type="expression" dxfId="1305" priority="487" stopIfTrue="1">
      <formula>#REF!&lt;&gt;""</formula>
    </cfRule>
  </conditionalFormatting>
  <conditionalFormatting sqref="A17:A19">
    <cfRule type="expression" dxfId="1304" priority="486" stopIfTrue="1">
      <formula>$H17=""</formula>
    </cfRule>
  </conditionalFormatting>
  <conditionalFormatting sqref="A18:A19 C18:H19">
    <cfRule type="expression" dxfId="1303" priority="497" stopIfTrue="1">
      <formula>AND($I18="",$H18&lt;&gt;"")</formula>
    </cfRule>
  </conditionalFormatting>
  <conditionalFormatting sqref="A20">
    <cfRule type="expression" dxfId="1302" priority="420" stopIfTrue="1">
      <formula>$G20=""</formula>
    </cfRule>
    <cfRule type="expression" dxfId="1301" priority="421" stopIfTrue="1">
      <formula>#REF!&lt;&gt;""</formula>
    </cfRule>
    <cfRule type="expression" dxfId="1300" priority="422" stopIfTrue="1">
      <formula>AND($H20="",$G20&lt;&gt;"")</formula>
    </cfRule>
  </conditionalFormatting>
  <conditionalFormatting sqref="A26 B26:H29">
    <cfRule type="expression" dxfId="1299" priority="396" stopIfTrue="1">
      <formula>$G26=""</formula>
    </cfRule>
    <cfRule type="expression" dxfId="1298" priority="397" stopIfTrue="1">
      <formula>#REF!&lt;&gt;""</formula>
    </cfRule>
    <cfRule type="expression" dxfId="1297" priority="398" stopIfTrue="1">
      <formula>AND($H26="",$G26&lt;&gt;"")</formula>
    </cfRule>
  </conditionalFormatting>
  <conditionalFormatting sqref="A27">
    <cfRule type="expression" dxfId="1296" priority="393" stopIfTrue="1">
      <formula>$H27=""</formula>
    </cfRule>
    <cfRule type="expression" dxfId="1295" priority="395" stopIfTrue="1">
      <formula>AND($I27="",$H27&lt;&gt;"")</formula>
    </cfRule>
    <cfRule type="expression" dxfId="1294" priority="394" stopIfTrue="1">
      <formula>#REF!&lt;&gt;""</formula>
    </cfRule>
  </conditionalFormatting>
  <conditionalFormatting sqref="A28:A29">
    <cfRule type="expression" dxfId="1293" priority="390" stopIfTrue="1">
      <formula>$G28=""</formula>
    </cfRule>
    <cfRule type="expression" dxfId="1292" priority="391" stopIfTrue="1">
      <formula>#REF!&lt;&gt;""</formula>
    </cfRule>
    <cfRule type="expression" dxfId="1291" priority="392" stopIfTrue="1">
      <formula>AND($H28="",$G28&lt;&gt;"")</formula>
    </cfRule>
  </conditionalFormatting>
  <conditionalFormatting sqref="A43:A59">
    <cfRule type="expression" dxfId="1290" priority="361" stopIfTrue="1">
      <formula>$H43=""</formula>
    </cfRule>
    <cfRule type="expression" dxfId="1289" priority="363" stopIfTrue="1">
      <formula>AND($I43="",$H43&lt;&gt;"")</formula>
    </cfRule>
  </conditionalFormatting>
  <conditionalFormatting sqref="A45">
    <cfRule type="expression" dxfId="1288" priority="244" stopIfTrue="1">
      <formula>AND($H45="",$G45&lt;&gt;"")</formula>
    </cfRule>
    <cfRule type="expression" dxfId="1287" priority="248" stopIfTrue="1">
      <formula>$G45=""</formula>
    </cfRule>
    <cfRule type="expression" dxfId="1286" priority="249" stopIfTrue="1">
      <formula>#REF!&lt;&gt;""</formula>
    </cfRule>
    <cfRule type="expression" dxfId="1285" priority="238" stopIfTrue="1">
      <formula>AND($H45="",$G45&lt;&gt;"")</formula>
    </cfRule>
    <cfRule type="expression" dxfId="1284" priority="250" stopIfTrue="1">
      <formula>AND($H45="",$G45&lt;&gt;"")</formula>
    </cfRule>
    <cfRule type="expression" dxfId="1283" priority="230" stopIfTrue="1">
      <formula>$G45=""</formula>
    </cfRule>
    <cfRule type="expression" dxfId="1282" priority="231" stopIfTrue="1">
      <formula>#REF!&lt;&gt;""</formula>
    </cfRule>
    <cfRule type="expression" dxfId="1281" priority="232" stopIfTrue="1">
      <formula>AND($H45="",$G45&lt;&gt;"")</formula>
    </cfRule>
    <cfRule type="expression" dxfId="1280" priority="236" stopIfTrue="1">
      <formula>$G45=""</formula>
    </cfRule>
    <cfRule type="expression" dxfId="1279" priority="237" stopIfTrue="1">
      <formula>#REF!&lt;&gt;""</formula>
    </cfRule>
    <cfRule type="expression" dxfId="1278" priority="242" stopIfTrue="1">
      <formula>$G45=""</formula>
    </cfRule>
    <cfRule type="expression" dxfId="1277" priority="243" stopIfTrue="1">
      <formula>#REF!&lt;&gt;""</formula>
    </cfRule>
  </conditionalFormatting>
  <conditionalFormatting sqref="A46:A59 A76:I82 A9:H9">
    <cfRule type="expression" dxfId="1276" priority="524" stopIfTrue="1">
      <formula>$G9=""</formula>
    </cfRule>
  </conditionalFormatting>
  <conditionalFormatting sqref="A47:A50">
    <cfRule type="expression" dxfId="1275" priority="99" stopIfTrue="1">
      <formula>$F47=""</formula>
    </cfRule>
    <cfRule type="expression" dxfId="1274" priority="100" stopIfTrue="1">
      <formula>#REF!&lt;&gt;""</formula>
    </cfRule>
    <cfRule type="expression" dxfId="1273" priority="101" stopIfTrue="1">
      <formula>AND($G47="",$F47&lt;&gt;"")</formula>
    </cfRule>
  </conditionalFormatting>
  <conditionalFormatting sqref="A51">
    <cfRule type="expression" dxfId="1272" priority="92" stopIfTrue="1">
      <formula>AND($H51="",$G51&lt;&gt;"")</formula>
    </cfRule>
    <cfRule type="expression" dxfId="1271" priority="90" stopIfTrue="1">
      <formula>$G51=""</formula>
    </cfRule>
    <cfRule type="expression" dxfId="1270" priority="91" stopIfTrue="1">
      <formula>#REF!&lt;&gt;""</formula>
    </cfRule>
  </conditionalFormatting>
  <conditionalFormatting sqref="A52:A59">
    <cfRule type="expression" dxfId="1269" priority="105" stopIfTrue="1">
      <formula>$F52=""</formula>
    </cfRule>
    <cfRule type="expression" dxfId="1268" priority="106" stopIfTrue="1">
      <formula>#REF!&lt;&gt;""</formula>
    </cfRule>
    <cfRule type="expression" dxfId="1267" priority="107" stopIfTrue="1">
      <formula>AND($G52="",$F52&lt;&gt;"")</formula>
    </cfRule>
  </conditionalFormatting>
  <conditionalFormatting sqref="A54:A56">
    <cfRule type="expression" dxfId="1266" priority="62" stopIfTrue="1">
      <formula>#REF!&lt;&gt;""</formula>
    </cfRule>
    <cfRule type="expression" dxfId="1265" priority="63" stopIfTrue="1">
      <formula>AND($G54="",$F54&lt;&gt;"")</formula>
    </cfRule>
    <cfRule type="expression" dxfId="1264" priority="61" stopIfTrue="1">
      <formula>$F54=""</formula>
    </cfRule>
  </conditionalFormatting>
  <conditionalFormatting sqref="A57">
    <cfRule type="expression" dxfId="1263" priority="60" stopIfTrue="1">
      <formula>AND($H57="",$G57&lt;&gt;"")</formula>
    </cfRule>
    <cfRule type="expression" dxfId="1262" priority="58" stopIfTrue="1">
      <formula>$G57=""</formula>
    </cfRule>
  </conditionalFormatting>
  <conditionalFormatting sqref="A57:A58">
    <cfRule type="expression" dxfId="1261" priority="59" stopIfTrue="1">
      <formula>#REF!&lt;&gt;""</formula>
    </cfRule>
  </conditionalFormatting>
  <conditionalFormatting sqref="A58">
    <cfRule type="expression" dxfId="1260" priority="80" stopIfTrue="1">
      <formula>AND($G58="",$F58&lt;&gt;"")</formula>
    </cfRule>
  </conditionalFormatting>
  <conditionalFormatting sqref="A58:A59">
    <cfRule type="expression" dxfId="1259" priority="55" stopIfTrue="1">
      <formula>$F58=""</formula>
    </cfRule>
  </conditionalFormatting>
  <conditionalFormatting sqref="A59">
    <cfRule type="expression" dxfId="1258" priority="56" stopIfTrue="1">
      <formula>#REF!&lt;&gt;""</formula>
    </cfRule>
    <cfRule type="expression" dxfId="1257" priority="57" stopIfTrue="1">
      <formula>AND($G59="",$F59&lt;&gt;"")</formula>
    </cfRule>
  </conditionalFormatting>
  <conditionalFormatting sqref="A60">
    <cfRule type="expression" dxfId="1256" priority="345" stopIfTrue="1">
      <formula>$B60=""</formula>
    </cfRule>
    <cfRule type="expression" dxfId="1255" priority="346" stopIfTrue="1">
      <formula>$C60&lt;&gt;""</formula>
    </cfRule>
  </conditionalFormatting>
  <conditionalFormatting sqref="A67:A68">
    <cfRule type="expression" dxfId="1254" priority="49" stopIfTrue="1">
      <formula>$F67=""</formula>
    </cfRule>
    <cfRule type="expression" dxfId="1253" priority="50" stopIfTrue="1">
      <formula>#REF!&lt;&gt;""</formula>
    </cfRule>
    <cfRule type="expression" dxfId="1252" priority="51" stopIfTrue="1">
      <formula>AND($G67="",$F67&lt;&gt;"")</formula>
    </cfRule>
  </conditionalFormatting>
  <conditionalFormatting sqref="A69:A70">
    <cfRule type="expression" dxfId="1251" priority="47" stopIfTrue="1">
      <formula>#REF!&lt;&gt;""</formula>
    </cfRule>
    <cfRule type="expression" dxfId="1250" priority="48" stopIfTrue="1">
      <formula>AND($H69="",$G69&lt;&gt;"")</formula>
    </cfRule>
    <cfRule type="expression" dxfId="1249" priority="46" stopIfTrue="1">
      <formula>$G69=""</formula>
    </cfRule>
  </conditionalFormatting>
  <conditionalFormatting sqref="A80:A82">
    <cfRule type="expression" dxfId="1248" priority="28" stopIfTrue="1">
      <formula>$F80=""</formula>
    </cfRule>
    <cfRule type="expression" dxfId="1247" priority="29" stopIfTrue="1">
      <formula>#REF!&lt;&gt;""</formula>
    </cfRule>
    <cfRule type="expression" dxfId="1246" priority="30" stopIfTrue="1">
      <formula>AND($G80="",$F80&lt;&gt;"")</formula>
    </cfRule>
  </conditionalFormatting>
  <conditionalFormatting sqref="A99:A100">
    <cfRule type="expression" dxfId="1245" priority="283" stopIfTrue="1">
      <formula>AND($H99="",$G99&lt;&gt;"")</formula>
    </cfRule>
    <cfRule type="expression" dxfId="1244" priority="282" stopIfTrue="1">
      <formula>#REF!&lt;&gt;""</formula>
    </cfRule>
    <cfRule type="expression" dxfId="1243" priority="281" stopIfTrue="1">
      <formula>$G99=""</formula>
    </cfRule>
  </conditionalFormatting>
  <conditionalFormatting sqref="A16:B16">
    <cfRule type="expression" dxfId="1242" priority="450" stopIfTrue="1">
      <formula>$G16=""</formula>
    </cfRule>
    <cfRule type="expression" dxfId="1241" priority="451" stopIfTrue="1">
      <formula>#REF!&lt;&gt;""</formula>
    </cfRule>
    <cfRule type="expression" dxfId="1240" priority="441" stopIfTrue="1">
      <formula>$G16=""</formula>
    </cfRule>
    <cfRule type="expression" dxfId="1239" priority="442" stopIfTrue="1">
      <formula>#REF!&lt;&gt;""</formula>
    </cfRule>
    <cfRule type="expression" dxfId="1238" priority="443" stopIfTrue="1">
      <formula>AND($H16="",$G16&lt;&gt;"")</formula>
    </cfRule>
    <cfRule type="expression" dxfId="1237" priority="452" stopIfTrue="1">
      <formula>AND($H16="",$G16&lt;&gt;"")</formula>
    </cfRule>
  </conditionalFormatting>
  <conditionalFormatting sqref="A21:B21">
    <cfRule type="expression" dxfId="1236" priority="425" stopIfTrue="1">
      <formula>AND($H21="",$G21&lt;&gt;"")</formula>
    </cfRule>
  </conditionalFormatting>
  <conditionalFormatting sqref="A21:B23">
    <cfRule type="expression" dxfId="1235" priority="405" stopIfTrue="1">
      <formula>$G21=""</formula>
    </cfRule>
  </conditionalFormatting>
  <conditionalFormatting sqref="A22:B22">
    <cfRule type="expression" dxfId="1234" priority="406" stopIfTrue="1">
      <formula>#REF!&lt;&gt;""</formula>
    </cfRule>
    <cfRule type="expression" dxfId="1233" priority="407" stopIfTrue="1">
      <formula>AND($H22="",$G22&lt;&gt;"")</formula>
    </cfRule>
  </conditionalFormatting>
  <conditionalFormatting sqref="A23:B23">
    <cfRule type="expression" dxfId="1232" priority="434" stopIfTrue="1">
      <formula>AND($H23="",$G23&lt;&gt;"")</formula>
    </cfRule>
  </conditionalFormatting>
  <conditionalFormatting sqref="A39:C39">
    <cfRule type="expression" dxfId="1231" priority="372" stopIfTrue="1">
      <formula>AND($H39="",$G39&lt;&gt;"")</formula>
    </cfRule>
    <cfRule type="expression" dxfId="1230" priority="371" stopIfTrue="1">
      <formula>#REF!&lt;&gt;""</formula>
    </cfRule>
    <cfRule type="expression" dxfId="1229" priority="370" stopIfTrue="1">
      <formula>$G39=""</formula>
    </cfRule>
  </conditionalFormatting>
  <conditionalFormatting sqref="A61:C61">
    <cfRule type="expression" dxfId="1228" priority="339" stopIfTrue="1">
      <formula>$G61=""</formula>
    </cfRule>
    <cfRule type="expression" dxfId="1227" priority="340" stopIfTrue="1">
      <formula>#REF!&lt;&gt;""</formula>
    </cfRule>
    <cfRule type="expression" dxfId="1226" priority="341" stopIfTrue="1">
      <formula>AND($H61="",$G61&lt;&gt;"")</formula>
    </cfRule>
  </conditionalFormatting>
  <conditionalFormatting sqref="A24:F24 H24">
    <cfRule type="expression" dxfId="1225" priority="404" stopIfTrue="1">
      <formula>AND($H24="",$G24&lt;&gt;"")</formula>
    </cfRule>
    <cfRule type="expression" dxfId="1224" priority="403" stopIfTrue="1">
      <formula>#REF!&lt;&gt;""</formula>
    </cfRule>
  </conditionalFormatting>
  <conditionalFormatting sqref="A24:F25 H24:H25">
    <cfRule type="expression" dxfId="1223" priority="402" stopIfTrue="1">
      <formula>$G24=""</formula>
    </cfRule>
  </conditionalFormatting>
  <conditionalFormatting sqref="A25:F25 H25">
    <cfRule type="expression" dxfId="1222" priority="440" stopIfTrue="1">
      <formula>AND($H25="",$G25&lt;&gt;"")</formula>
    </cfRule>
  </conditionalFormatting>
  <conditionalFormatting sqref="A9:H9 A46:A59 A76:I82">
    <cfRule type="expression" dxfId="1221" priority="525" stopIfTrue="1">
      <formula>#REF!&lt;&gt;""</formula>
    </cfRule>
    <cfRule type="expression" dxfId="1220" priority="526" stopIfTrue="1">
      <formula>AND($H9="",$G9&lt;&gt;"")</formula>
    </cfRule>
  </conditionalFormatting>
  <conditionalFormatting sqref="A10:H11">
    <cfRule type="expression" dxfId="1219" priority="521" stopIfTrue="1">
      <formula>AND($I10="",$H10&lt;&gt;"")</formula>
    </cfRule>
    <cfRule type="expression" dxfId="1218" priority="520" stopIfTrue="1">
      <formula>#REF!&lt;&gt;""</formula>
    </cfRule>
    <cfRule type="expression" dxfId="1217" priority="519" stopIfTrue="1">
      <formula>$H10=""</formula>
    </cfRule>
  </conditionalFormatting>
  <conditionalFormatting sqref="A15:H16">
    <cfRule type="expression" dxfId="1216" priority="500" stopIfTrue="1">
      <formula>AND($H15="",$G15&lt;&gt;"")</formula>
    </cfRule>
    <cfRule type="expression" dxfId="1215" priority="499" stopIfTrue="1">
      <formula>#REF!&lt;&gt;""</formula>
    </cfRule>
    <cfRule type="expression" dxfId="1214" priority="498" stopIfTrue="1">
      <formula>$G15=""</formula>
    </cfRule>
  </conditionalFormatting>
  <conditionalFormatting sqref="A18:H19">
    <cfRule type="expression" dxfId="1213" priority="493" stopIfTrue="1">
      <formula>#REF!&lt;&gt;""</formula>
    </cfRule>
  </conditionalFormatting>
  <conditionalFormatting sqref="A21:H21">
    <cfRule type="expression" dxfId="1212" priority="424" stopIfTrue="1">
      <formula>#REF!&lt;&gt;""</formula>
    </cfRule>
  </conditionalFormatting>
  <conditionalFormatting sqref="A23:H23">
    <cfRule type="expression" dxfId="1211" priority="433" stopIfTrue="1">
      <formula>#REF!&lt;&gt;""</formula>
    </cfRule>
  </conditionalFormatting>
  <conditionalFormatting sqref="A25:H25">
    <cfRule type="expression" dxfId="1210" priority="436" stopIfTrue="1">
      <formula>#REF!&lt;&gt;""</formula>
    </cfRule>
  </conditionalFormatting>
  <conditionalFormatting sqref="A30:H38">
    <cfRule type="expression" dxfId="1209" priority="369" stopIfTrue="1">
      <formula>AND($H30="",$G30&lt;&gt;"")</formula>
    </cfRule>
    <cfRule type="expression" dxfId="1208" priority="368" stopIfTrue="1">
      <formula>#REF!&lt;&gt;""</formula>
    </cfRule>
    <cfRule type="expression" dxfId="1207" priority="367" stopIfTrue="1">
      <formula>$G30=""</formula>
    </cfRule>
  </conditionalFormatting>
  <conditionalFormatting sqref="A40:H42">
    <cfRule type="expression" dxfId="1206" priority="386" stopIfTrue="1">
      <formula>AND($H40="",$G40&lt;&gt;"")</formula>
    </cfRule>
    <cfRule type="expression" dxfId="1205" priority="385" stopIfTrue="1">
      <formula>#REF!&lt;&gt;""</formula>
    </cfRule>
    <cfRule type="expression" dxfId="1204" priority="384" stopIfTrue="1">
      <formula>$G40=""</formula>
    </cfRule>
  </conditionalFormatting>
  <conditionalFormatting sqref="A43:H59">
    <cfRule type="expression" dxfId="1203" priority="362" stopIfTrue="1">
      <formula>#REF!&lt;&gt;""</formula>
    </cfRule>
  </conditionalFormatting>
  <conditionalFormatting sqref="A62:H70">
    <cfRule type="expression" dxfId="1202" priority="338" stopIfTrue="1">
      <formula>AND($H62="",$G62&lt;&gt;"")</formula>
    </cfRule>
    <cfRule type="expression" dxfId="1201" priority="336" stopIfTrue="1">
      <formula>$G62=""</formula>
    </cfRule>
    <cfRule type="expression" dxfId="1200" priority="337" stopIfTrue="1">
      <formula>#REF!&lt;&gt;""</formula>
    </cfRule>
  </conditionalFormatting>
  <conditionalFormatting sqref="A71:H75">
    <cfRule type="expression" dxfId="1199" priority="327" stopIfTrue="1">
      <formula>$G71=""</formula>
    </cfRule>
    <cfRule type="expression" dxfId="1198" priority="328" stopIfTrue="1">
      <formula>#REF!&lt;&gt;""</formula>
    </cfRule>
    <cfRule type="expression" dxfId="1197" priority="329" stopIfTrue="1">
      <formula>AND($H71="",$G71&lt;&gt;"")</formula>
    </cfRule>
  </conditionalFormatting>
  <conditionalFormatting sqref="A78:H78">
    <cfRule type="expression" dxfId="1196" priority="218" stopIfTrue="1">
      <formula>$G78=""</formula>
    </cfRule>
    <cfRule type="expression" dxfId="1195" priority="219" stopIfTrue="1">
      <formula>#REF!&lt;&gt;""</formula>
    </cfRule>
    <cfRule type="expression" dxfId="1194" priority="220" stopIfTrue="1">
      <formula>AND($H78="",$G78&lt;&gt;"")</formula>
    </cfRule>
  </conditionalFormatting>
  <conditionalFormatting sqref="A83:H89">
    <cfRule type="expression" dxfId="1193" priority="292" stopIfTrue="1">
      <formula>$G83=""</formula>
    </cfRule>
    <cfRule type="expression" dxfId="1192" priority="293" stopIfTrue="1">
      <formula>#REF!&lt;&gt;""</formula>
    </cfRule>
    <cfRule type="expression" dxfId="1191" priority="294" stopIfTrue="1">
      <formula>AND($H83="",$G83&lt;&gt;"")</formula>
    </cfRule>
  </conditionalFormatting>
  <conditionalFormatting sqref="A91:H96">
    <cfRule type="expression" dxfId="1190" priority="295" stopIfTrue="1">
      <formula>$G91=""</formula>
    </cfRule>
    <cfRule type="expression" dxfId="1189" priority="296" stopIfTrue="1">
      <formula>#REF!&lt;&gt;""</formula>
    </cfRule>
    <cfRule type="expression" dxfId="1188" priority="297" stopIfTrue="1">
      <formula>AND($H91="",$G91&lt;&gt;"")</formula>
    </cfRule>
  </conditionalFormatting>
  <conditionalFormatting sqref="A98:H103">
    <cfRule type="expression" dxfId="1187" priority="284" stopIfTrue="1">
      <formula>$G98=""</formula>
    </cfRule>
    <cfRule type="expression" dxfId="1186" priority="286" stopIfTrue="1">
      <formula>AND($H98="",$G98&lt;&gt;"")</formula>
    </cfRule>
    <cfRule type="expression" dxfId="1185" priority="285" stopIfTrue="1">
      <formula>#REF!&lt;&gt;""</formula>
    </cfRule>
  </conditionalFormatting>
  <conditionalFormatting sqref="A90:K90">
    <cfRule type="expression" dxfId="1184" priority="299" stopIfTrue="1">
      <formula>$C90&lt;&gt;""</formula>
    </cfRule>
    <cfRule type="expression" dxfId="1183" priority="298" stopIfTrue="1">
      <formula>$B90=""</formula>
    </cfRule>
  </conditionalFormatting>
  <conditionalFormatting sqref="A97:K97">
    <cfRule type="expression" dxfId="1182" priority="288" stopIfTrue="1">
      <formula>$C97&lt;&gt;""</formula>
    </cfRule>
    <cfRule type="expression" dxfId="1181" priority="287" stopIfTrue="1">
      <formula>$B97=""</formula>
    </cfRule>
  </conditionalFormatting>
  <conditionalFormatting sqref="B16">
    <cfRule type="expression" dxfId="1180" priority="467" stopIfTrue="1">
      <formula>AND($H16="",$G16&lt;&gt;"")</formula>
    </cfRule>
    <cfRule type="expression" dxfId="1179" priority="461" stopIfTrue="1">
      <formula>AND($H16="",$G16&lt;&gt;"")</formula>
    </cfRule>
    <cfRule type="expression" dxfId="1178" priority="460" stopIfTrue="1">
      <formula>#REF!&lt;&gt;""</formula>
    </cfRule>
    <cfRule type="expression" dxfId="1177" priority="459" stopIfTrue="1">
      <formula>$G16=""</formula>
    </cfRule>
    <cfRule type="expression" dxfId="1176" priority="466" stopIfTrue="1">
      <formula>#REF!&lt;&gt;""</formula>
    </cfRule>
    <cfRule type="expression" dxfId="1175" priority="479" stopIfTrue="1">
      <formula>AND($H16="",$G16&lt;&gt;"")</formula>
    </cfRule>
    <cfRule type="expression" dxfId="1174" priority="478" stopIfTrue="1">
      <formula>#REF!&lt;&gt;""</formula>
    </cfRule>
    <cfRule type="expression" dxfId="1173" priority="472" stopIfTrue="1">
      <formula>#REF!&lt;&gt;""</formula>
    </cfRule>
    <cfRule type="expression" dxfId="1172" priority="477" stopIfTrue="1">
      <formula>$G16=""</formula>
    </cfRule>
    <cfRule type="expression" dxfId="1171" priority="473" stopIfTrue="1">
      <formula>AND($H16="",$G16&lt;&gt;"")</formula>
    </cfRule>
    <cfRule type="expression" dxfId="1170" priority="471" stopIfTrue="1">
      <formula>$G16=""</formula>
    </cfRule>
    <cfRule type="expression" dxfId="1169" priority="465" stopIfTrue="1">
      <formula>$G16=""</formula>
    </cfRule>
  </conditionalFormatting>
  <conditionalFormatting sqref="B17">
    <cfRule type="expression" dxfId="1168" priority="491" stopIfTrue="1">
      <formula>AND($H17="",$G17&lt;&gt;"")</formula>
    </cfRule>
    <cfRule type="expression" dxfId="1167" priority="490" stopIfTrue="1">
      <formula>#REF!&lt;&gt;""</formula>
    </cfRule>
  </conditionalFormatting>
  <conditionalFormatting sqref="B17:B19">
    <cfRule type="expression" dxfId="1166" priority="489" stopIfTrue="1">
      <formula>$G17=""</formula>
    </cfRule>
  </conditionalFormatting>
  <conditionalFormatting sqref="B18:B19">
    <cfRule type="expression" dxfId="1165" priority="494" stopIfTrue="1">
      <formula>AND($H18="",$G18&lt;&gt;"")</formula>
    </cfRule>
  </conditionalFormatting>
  <conditionalFormatting sqref="B19">
    <cfRule type="expression" dxfId="1164" priority="483" stopIfTrue="1">
      <formula>$G19=""</formula>
    </cfRule>
    <cfRule type="expression" dxfId="1163" priority="484" stopIfTrue="1">
      <formula>#REF!&lt;&gt;""</formula>
    </cfRule>
    <cfRule type="expression" dxfId="1162" priority="482" stopIfTrue="1">
      <formula>AND($H19="",$G19&lt;&gt;"")</formula>
    </cfRule>
    <cfRule type="expression" dxfId="1161" priority="481" stopIfTrue="1">
      <formula>#REF!&lt;&gt;""</formula>
    </cfRule>
    <cfRule type="expression" dxfId="1160" priority="480" stopIfTrue="1">
      <formula>$G19=""</formula>
    </cfRule>
    <cfRule type="expression" dxfId="1159" priority="485" stopIfTrue="1">
      <formula>AND($H19="",$G19&lt;&gt;"")</formula>
    </cfRule>
  </conditionalFormatting>
  <conditionalFormatting sqref="B19:B20">
    <cfRule type="expression" dxfId="1158" priority="416" stopIfTrue="1">
      <formula>AND($H19="",$G19&lt;&gt;"")</formula>
    </cfRule>
    <cfRule type="expression" dxfId="1157" priority="415" stopIfTrue="1">
      <formula>#REF!&lt;&gt;""</formula>
    </cfRule>
    <cfRule type="expression" dxfId="1156" priority="414" stopIfTrue="1">
      <formula>$G19=""</formula>
    </cfRule>
  </conditionalFormatting>
  <conditionalFormatting sqref="B54:B59">
    <cfRule type="expression" dxfId="1155" priority="86" stopIfTrue="1">
      <formula>AND($H54="",$G54&lt;&gt;"")</formula>
    </cfRule>
    <cfRule type="expression" dxfId="1154" priority="85" stopIfTrue="1">
      <formula>#REF!&lt;&gt;""</formula>
    </cfRule>
    <cfRule type="expression" dxfId="1153" priority="84" stopIfTrue="1">
      <formula>$G54=""</formula>
    </cfRule>
  </conditionalFormatting>
  <conditionalFormatting sqref="B48:C48">
    <cfRule type="expression" dxfId="1152" priority="122" stopIfTrue="1">
      <formula>AND($H48="",$G48&lt;&gt;"")</formula>
    </cfRule>
    <cfRule type="expression" dxfId="1151" priority="120" stopIfTrue="1">
      <formula>$G48=""</formula>
    </cfRule>
    <cfRule type="expression" dxfId="1150" priority="121" stopIfTrue="1">
      <formula>#REF!&lt;&gt;""</formula>
    </cfRule>
  </conditionalFormatting>
  <conditionalFormatting sqref="B7:G7 A7:A8 B8:K8">
    <cfRule type="expression" dxfId="1149" priority="522" stopIfTrue="1">
      <formula>$B7=""</formula>
    </cfRule>
    <cfRule type="expression" dxfId="1148" priority="523" stopIfTrue="1">
      <formula>$C7&lt;&gt;""</formula>
    </cfRule>
  </conditionalFormatting>
  <conditionalFormatting sqref="B35:G35">
    <cfRule type="expression" dxfId="1147" priority="352" stopIfTrue="1">
      <formula>$G35=""</formula>
    </cfRule>
    <cfRule type="expression" dxfId="1146" priority="353" stopIfTrue="1">
      <formula>#REF!&lt;&gt;""</formula>
    </cfRule>
    <cfRule type="expression" dxfId="1145" priority="354" stopIfTrue="1">
      <formula>AND($H35="",$G35&lt;&gt;"")</formula>
    </cfRule>
  </conditionalFormatting>
  <conditionalFormatting sqref="B64:G64">
    <cfRule type="expression" dxfId="1144" priority="335" stopIfTrue="1">
      <formula>AND($H64="",$G64&lt;&gt;"")</formula>
    </cfRule>
    <cfRule type="expression" dxfId="1143" priority="334" stopIfTrue="1">
      <formula>#REF!&lt;&gt;""</formula>
    </cfRule>
    <cfRule type="expression" dxfId="1142" priority="333" stopIfTrue="1">
      <formula>$G64=""</formula>
    </cfRule>
  </conditionalFormatting>
  <conditionalFormatting sqref="B87:G87">
    <cfRule type="expression" dxfId="1141" priority="279" stopIfTrue="1">
      <formula>#REF!&lt;&gt;""</formula>
    </cfRule>
    <cfRule type="expression" dxfId="1140" priority="280" stopIfTrue="1">
      <formula>AND($H87="",$G87&lt;&gt;"")</formula>
    </cfRule>
    <cfRule type="expression" dxfId="1139" priority="278" stopIfTrue="1">
      <formula>$G87=""</formula>
    </cfRule>
  </conditionalFormatting>
  <conditionalFormatting sqref="B43:H59">
    <cfRule type="expression" dxfId="1138" priority="366" stopIfTrue="1">
      <formula>AND($H43="",$G43&lt;&gt;"")</formula>
    </cfRule>
  </conditionalFormatting>
  <conditionalFormatting sqref="B43:H60">
    <cfRule type="expression" dxfId="1137" priority="349" stopIfTrue="1">
      <formula>$G43=""</formula>
    </cfRule>
  </conditionalFormatting>
  <conditionalFormatting sqref="B47:H47">
    <cfRule type="expression" dxfId="1136" priority="127" stopIfTrue="1">
      <formula>AND($H47="",$G47&lt;&gt;"")</formula>
    </cfRule>
    <cfRule type="expression" dxfId="1135" priority="126" stopIfTrue="1">
      <formula>#REF!&lt;&gt;""</formula>
    </cfRule>
    <cfRule type="expression" dxfId="1134" priority="125" stopIfTrue="1">
      <formula>$G47=""</formula>
    </cfRule>
  </conditionalFormatting>
  <conditionalFormatting sqref="B49:H59">
    <cfRule type="expression" dxfId="1133" priority="118" stopIfTrue="1">
      <formula>#REF!&lt;&gt;""</formula>
    </cfRule>
    <cfRule type="expression" dxfId="1132" priority="117" stopIfTrue="1">
      <formula>$G49=""</formula>
    </cfRule>
    <cfRule type="expression" dxfId="1131" priority="119" stopIfTrue="1">
      <formula>AND($H49="",$G49&lt;&gt;"")</formula>
    </cfRule>
  </conditionalFormatting>
  <conditionalFormatting sqref="B60:H60">
    <cfRule type="expression" dxfId="1130" priority="350" stopIfTrue="1">
      <formula>#REF!&lt;&gt;""</formula>
    </cfRule>
    <cfRule type="expression" dxfId="1129" priority="351" stopIfTrue="1">
      <formula>AND($H60="",$G60&lt;&gt;"")</formula>
    </cfRule>
  </conditionalFormatting>
  <conditionalFormatting sqref="B67:H70">
    <cfRule type="expression" dxfId="1128" priority="54" stopIfTrue="1">
      <formula>AND($H67="",$G67&lt;&gt;"")</formula>
    </cfRule>
    <cfRule type="expression" dxfId="1127" priority="53" stopIfTrue="1">
      <formula>#REF!&lt;&gt;""</formula>
    </cfRule>
    <cfRule type="expression" dxfId="1126" priority="52" stopIfTrue="1">
      <formula>$G67=""</formula>
    </cfRule>
  </conditionalFormatting>
  <conditionalFormatting sqref="B80:H82">
    <cfRule type="expression" dxfId="1125" priority="39" stopIfTrue="1">
      <formula>AND($H80="",$G80&lt;&gt;"")</formula>
    </cfRule>
    <cfRule type="expression" dxfId="1124" priority="38" stopIfTrue="1">
      <formula>#REF!&lt;&gt;""</formula>
    </cfRule>
    <cfRule type="expression" dxfId="1123" priority="37" stopIfTrue="1">
      <formula>$G80=""</formula>
    </cfRule>
  </conditionalFormatting>
  <conditionalFormatting sqref="C54">
    <cfRule type="expression" dxfId="1122" priority="72" stopIfTrue="1">
      <formula>AND($H54="",$G54&lt;&gt;"")</formula>
    </cfRule>
    <cfRule type="expression" dxfId="1121" priority="70" stopIfTrue="1">
      <formula>$G54=""</formula>
    </cfRule>
    <cfRule type="expression" dxfId="1120" priority="71" stopIfTrue="1">
      <formula>#REF!&lt;&gt;""</formula>
    </cfRule>
  </conditionalFormatting>
  <conditionalFormatting sqref="C16:G16">
    <cfRule type="expression" dxfId="1119" priority="458" stopIfTrue="1">
      <formula>AND($I16="",$H16&lt;&gt;"")</formula>
    </cfRule>
    <cfRule type="expression" dxfId="1118" priority="464" stopIfTrue="1">
      <formula>AND($I16="",$H16&lt;&gt;"")</formula>
    </cfRule>
    <cfRule type="expression" dxfId="1117" priority="457" stopIfTrue="1">
      <formula>#REF!&lt;&gt;""</formula>
    </cfRule>
    <cfRule type="expression" dxfId="1116" priority="463" stopIfTrue="1">
      <formula>#REF!&lt;&gt;""</formula>
    </cfRule>
    <cfRule type="expression" dxfId="1115" priority="462" stopIfTrue="1">
      <formula>$H16=""</formula>
    </cfRule>
    <cfRule type="expression" dxfId="1114" priority="456" stopIfTrue="1">
      <formula>$H16=""</formula>
    </cfRule>
  </conditionalFormatting>
  <conditionalFormatting sqref="C17:H23">
    <cfRule type="expression" dxfId="1113" priority="408" stopIfTrue="1">
      <formula>$H17=""</formula>
    </cfRule>
  </conditionalFormatting>
  <conditionalFormatting sqref="C20:H20">
    <cfRule type="expression" dxfId="1112" priority="419" stopIfTrue="1">
      <formula>AND($I20="",$H20&lt;&gt;"")</formula>
    </cfRule>
    <cfRule type="expression" dxfId="1111" priority="418" stopIfTrue="1">
      <formula>#REF!&lt;&gt;""</formula>
    </cfRule>
  </conditionalFormatting>
  <conditionalFormatting sqref="C21:H21">
    <cfRule type="expression" dxfId="1110" priority="428" stopIfTrue="1">
      <formula>AND($I21="",$H21&lt;&gt;"")</formula>
    </cfRule>
  </conditionalFormatting>
  <conditionalFormatting sqref="C22:H22">
    <cfRule type="expression" dxfId="1109" priority="410" stopIfTrue="1">
      <formula>AND($I22="",$H22&lt;&gt;"")</formula>
    </cfRule>
    <cfRule type="expression" dxfId="1108" priority="409" stopIfTrue="1">
      <formula>#REF!&lt;&gt;""</formula>
    </cfRule>
  </conditionalFormatting>
  <conditionalFormatting sqref="C55:H59">
    <cfRule type="expression" dxfId="1107" priority="76" stopIfTrue="1">
      <formula>#REF!&lt;&gt;""</formula>
    </cfRule>
    <cfRule type="expression" dxfId="1106" priority="75" stopIfTrue="1">
      <formula>$G55=""</formula>
    </cfRule>
    <cfRule type="expression" dxfId="1105" priority="77" stopIfTrue="1">
      <formula>AND($H55="",$G55&lt;&gt;"")</formula>
    </cfRule>
  </conditionalFormatting>
  <conditionalFormatting sqref="C14:I14">
    <cfRule type="expression" dxfId="1104" priority="518" stopIfTrue="1">
      <formula>AND($I14="",$H14&lt;&gt;"")</formula>
    </cfRule>
    <cfRule type="expression" dxfId="1103" priority="517" stopIfTrue="1">
      <formula>#REF!&lt;&gt;""</formula>
    </cfRule>
    <cfRule type="expression" dxfId="1102" priority="516" stopIfTrue="1">
      <formula>$H14=""</formula>
    </cfRule>
  </conditionalFormatting>
  <conditionalFormatting sqref="C12:K13">
    <cfRule type="expression" dxfId="1101" priority="512" stopIfTrue="1">
      <formula>AND($I12="",$H12&lt;&gt;"")</formula>
    </cfRule>
    <cfRule type="expression" dxfId="1100" priority="511" stopIfTrue="1">
      <formula>#REF!&lt;&gt;""</formula>
    </cfRule>
    <cfRule type="expression" dxfId="1099" priority="510" stopIfTrue="1">
      <formula>$H12=""</formula>
    </cfRule>
  </conditionalFormatting>
  <conditionalFormatting sqref="D39:H39">
    <cfRule type="expression" dxfId="1098" priority="383" stopIfTrue="1">
      <formula>$C39&lt;&gt;""</formula>
    </cfRule>
    <cfRule type="expression" dxfId="1097" priority="382" stopIfTrue="1">
      <formula>$B39=""</formula>
    </cfRule>
  </conditionalFormatting>
  <conditionalFormatting sqref="D48:H48">
    <cfRule type="expression" dxfId="1096" priority="123" stopIfTrue="1">
      <formula>$B48=""</formula>
    </cfRule>
    <cfRule type="expression" dxfId="1095" priority="124" stopIfTrue="1">
      <formula>$C48&lt;&gt;""</formula>
    </cfRule>
  </conditionalFormatting>
  <conditionalFormatting sqref="D54:H54">
    <cfRule type="expression" dxfId="1094" priority="74" stopIfTrue="1">
      <formula>$C54&lt;&gt;""</formula>
    </cfRule>
    <cfRule type="expression" dxfId="1093" priority="73" stopIfTrue="1">
      <formula>$B54=""</formula>
    </cfRule>
  </conditionalFormatting>
  <conditionalFormatting sqref="D61:H61">
    <cfRule type="expression" dxfId="1092" priority="348" stopIfTrue="1">
      <formula>$C61&lt;&gt;""</formula>
    </cfRule>
    <cfRule type="expression" dxfId="1091" priority="347" stopIfTrue="1">
      <formula>$B61=""</formula>
    </cfRule>
  </conditionalFormatting>
  <conditionalFormatting sqref="G24">
    <cfRule type="expression" dxfId="1090" priority="401" stopIfTrue="1">
      <formula>AND($I24="",$H24&lt;&gt;"")</formula>
    </cfRule>
    <cfRule type="expression" dxfId="1089" priority="400" stopIfTrue="1">
      <formula>#REF!&lt;&gt;""</formula>
    </cfRule>
  </conditionalFormatting>
  <conditionalFormatting sqref="G24:G25">
    <cfRule type="expression" dxfId="1088" priority="399" stopIfTrue="1">
      <formula>$H24=""</formula>
    </cfRule>
  </conditionalFormatting>
  <conditionalFormatting sqref="G25 C23:H23">
    <cfRule type="expression" dxfId="1087" priority="437" stopIfTrue="1">
      <formula>AND($I23="",$H23&lt;&gt;"")</formula>
    </cfRule>
  </conditionalFormatting>
  <conditionalFormatting sqref="I14">
    <cfRule type="expression" dxfId="1086" priority="9" stopIfTrue="1">
      <formula>AND($I14="",$H14&lt;&gt;"")</formula>
    </cfRule>
    <cfRule type="expression" dxfId="1085" priority="7" stopIfTrue="1">
      <formula>$H14=""</formula>
    </cfRule>
    <cfRule type="expression" dxfId="1084" priority="8" stopIfTrue="1">
      <formula>#REF!&lt;&gt;""</formula>
    </cfRule>
    <cfRule type="expression" dxfId="1083" priority="10" stopIfTrue="1">
      <formula>$I14=""</formula>
    </cfRule>
    <cfRule type="expression" dxfId="1082" priority="228" stopIfTrue="1">
      <formula>#REF!&lt;&gt;""</formula>
    </cfRule>
    <cfRule type="expression" dxfId="1081" priority="226" stopIfTrue="1">
      <formula>AND($I14="",$H14&lt;&gt;"")</formula>
    </cfRule>
    <cfRule type="expression" dxfId="1080" priority="229" stopIfTrue="1">
      <formula>AND($J14="",$I14&lt;&gt;"")</formula>
    </cfRule>
    <cfRule type="expression" dxfId="1079" priority="227" stopIfTrue="1">
      <formula>$I14=""</formula>
    </cfRule>
    <cfRule type="expression" dxfId="1078" priority="225" stopIfTrue="1">
      <formula>#REF!&lt;&gt;""</formula>
    </cfRule>
    <cfRule type="expression" dxfId="1077" priority="224" stopIfTrue="1">
      <formula>$H14=""</formula>
    </cfRule>
    <cfRule type="expression" dxfId="1076" priority="12" stopIfTrue="1">
      <formula>AND($J14="",$I14&lt;&gt;"")</formula>
    </cfRule>
    <cfRule type="expression" dxfId="1075" priority="11" stopIfTrue="1">
      <formula>#REF!&lt;&gt;""</formula>
    </cfRule>
  </conditionalFormatting>
  <conditionalFormatting sqref="I36:I37">
    <cfRule type="expression" dxfId="1074" priority="355" stopIfTrue="1">
      <formula>$G36=""</formula>
    </cfRule>
    <cfRule type="expression" dxfId="1073" priority="357" stopIfTrue="1">
      <formula>AND($H36="",$G36&lt;&gt;"")</formula>
    </cfRule>
    <cfRule type="expression" dxfId="1072" priority="356" stopIfTrue="1">
      <formula>#REF!&lt;&gt;""</formula>
    </cfRule>
  </conditionalFormatting>
  <conditionalFormatting sqref="I37">
    <cfRule type="expression" dxfId="1071" priority="4" stopIfTrue="1">
      <formula>$G37=""</formula>
    </cfRule>
    <cfRule type="expression" dxfId="1070" priority="5" stopIfTrue="1">
      <formula>#REF!&lt;&gt;""</formula>
    </cfRule>
    <cfRule type="expression" dxfId="1069" priority="6" stopIfTrue="1">
      <formula>AND($H37="",$G37&lt;&gt;"")</formula>
    </cfRule>
  </conditionalFormatting>
  <conditionalFormatting sqref="I75">
    <cfRule type="expression" dxfId="1068" priority="318" stopIfTrue="1">
      <formula>$G75=""</formula>
    </cfRule>
    <cfRule type="expression" dxfId="1067" priority="319" stopIfTrue="1">
      <formula>#REF!&lt;&gt;""</formula>
    </cfRule>
    <cfRule type="expression" dxfId="1066" priority="320" stopIfTrue="1">
      <formula>AND($H75="",$G75&lt;&gt;"")</formula>
    </cfRule>
  </conditionalFormatting>
  <conditionalFormatting sqref="I79">
    <cfRule type="expression" dxfId="1065" priority="3" stopIfTrue="1">
      <formula>AND($H79="",$G79&lt;&gt;"")</formula>
    </cfRule>
    <cfRule type="expression" dxfId="1064" priority="1" stopIfTrue="1">
      <formula>$G79=""</formula>
    </cfRule>
    <cfRule type="expression" dxfId="1063" priority="2" stopIfTrue="1">
      <formula>#REF!&lt;&gt;""</formula>
    </cfRule>
    <cfRule type="expression" dxfId="1062" priority="15" stopIfTrue="1">
      <formula>AND($H79="",$G79&lt;&gt;"")</formula>
    </cfRule>
    <cfRule type="expression" dxfId="1061" priority="14" stopIfTrue="1">
      <formula>#REF!&lt;&gt;""</formula>
    </cfRule>
    <cfRule type="expression" dxfId="1060" priority="13" stopIfTrue="1">
      <formula>$G79=""</formula>
    </cfRule>
  </conditionalFormatting>
  <conditionalFormatting sqref="I75:J75">
    <cfRule type="expression" dxfId="1059" priority="312" stopIfTrue="1">
      <formula>$G75=""</formula>
    </cfRule>
    <cfRule type="expression" dxfId="1058" priority="313" stopIfTrue="1">
      <formula>#REF!&lt;&gt;""</formula>
    </cfRule>
    <cfRule type="expression" dxfId="1057" priority="314" stopIfTrue="1">
      <formula>AND($H75="",$G75&lt;&gt;"")</formula>
    </cfRule>
  </conditionalFormatting>
  <conditionalFormatting sqref="J77">
    <cfRule type="expression" dxfId="1056" priority="160" stopIfTrue="1">
      <formula>AND($H77="",$G77&lt;&gt;"")</formula>
    </cfRule>
    <cfRule type="expression" dxfId="1055" priority="159" stopIfTrue="1">
      <formula>#REF!&lt;&gt;""</formula>
    </cfRule>
    <cfRule type="expression" dxfId="1054" priority="158" stopIfTrue="1">
      <formula>$G77=""</formula>
    </cfRule>
    <cfRule type="expression" dxfId="1053" priority="157" stopIfTrue="1">
      <formula>AND($H77="",$G77&lt;&gt;"")</formula>
    </cfRule>
    <cfRule type="expression" dxfId="1052" priority="156" stopIfTrue="1">
      <formula>#REF!&lt;&gt;""</formula>
    </cfRule>
    <cfRule type="expression" dxfId="1051" priority="155" stopIfTrue="1">
      <formula>$G77=""</formula>
    </cfRule>
    <cfRule type="expression" dxfId="1050" priority="165" stopIfTrue="1">
      <formula>#REF!&lt;&gt;""</formula>
    </cfRule>
    <cfRule type="expression" dxfId="1049" priority="172" stopIfTrue="1">
      <formula>AND($H77="",$G77&lt;&gt;"")</formula>
    </cfRule>
    <cfRule type="expression" dxfId="1048" priority="171" stopIfTrue="1">
      <formula>#REF!&lt;&gt;""</formula>
    </cfRule>
    <cfRule type="expression" dxfId="1047" priority="170" stopIfTrue="1">
      <formula>$G77=""</formula>
    </cfRule>
    <cfRule type="expression" dxfId="1046" priority="169" stopIfTrue="1">
      <formula>AND($H77="",$G77&lt;&gt;"")</formula>
    </cfRule>
    <cfRule type="expression" dxfId="1045" priority="164" stopIfTrue="1">
      <formula>$G77=""</formula>
    </cfRule>
    <cfRule type="expression" dxfId="1044" priority="163" stopIfTrue="1">
      <formula>AND($H77="",$G77&lt;&gt;"")</formula>
    </cfRule>
    <cfRule type="expression" dxfId="1043" priority="166" stopIfTrue="1">
      <formula>AND($H77="",$G77&lt;&gt;"")</formula>
    </cfRule>
    <cfRule type="expression" dxfId="1042" priority="167" stopIfTrue="1">
      <formula>$G77=""</formula>
    </cfRule>
    <cfRule type="expression" dxfId="1041" priority="161" stopIfTrue="1">
      <formula>$G77=""</formula>
    </cfRule>
    <cfRule type="expression" dxfId="1040" priority="162" stopIfTrue="1">
      <formula>#REF!&lt;&gt;""</formula>
    </cfRule>
    <cfRule type="expression" dxfId="1039" priority="168" stopIfTrue="1">
      <formula>#REF!&lt;&gt;""</formula>
    </cfRule>
  </conditionalFormatting>
  <conditionalFormatting sqref="J78">
    <cfRule type="expression" dxfId="1038" priority="208" stopIfTrue="1">
      <formula>AND($H78="",$G78&lt;&gt;"")</formula>
    </cfRule>
    <cfRule type="expression" dxfId="1037" priority="207" stopIfTrue="1">
      <formula>#REF!&lt;&gt;""</formula>
    </cfRule>
    <cfRule type="expression" dxfId="1036" priority="206" stopIfTrue="1">
      <formula>$G78=""</formula>
    </cfRule>
    <cfRule type="expression" dxfId="1035" priority="205" stopIfTrue="1">
      <formula>AND($H78="",$G78&lt;&gt;"")</formula>
    </cfRule>
    <cfRule type="expression" dxfId="1034" priority="203" stopIfTrue="1">
      <formula>$G78=""</formula>
    </cfRule>
    <cfRule type="expression" dxfId="1033" priority="202" stopIfTrue="1">
      <formula>AND($H78="",$G78&lt;&gt;"")</formula>
    </cfRule>
    <cfRule type="expression" dxfId="1032" priority="201" stopIfTrue="1">
      <formula>#REF!&lt;&gt;""</formula>
    </cfRule>
    <cfRule type="expression" dxfId="1031" priority="200" stopIfTrue="1">
      <formula>$G78=""</formula>
    </cfRule>
    <cfRule type="expression" dxfId="1030" priority="199" stopIfTrue="1">
      <formula>AND($H78="",$G78&lt;&gt;"")</formula>
    </cfRule>
    <cfRule type="expression" dxfId="1029" priority="198" stopIfTrue="1">
      <formula>#REF!&lt;&gt;""</formula>
    </cfRule>
    <cfRule type="expression" dxfId="1028" priority="197" stopIfTrue="1">
      <formula>$G78=""</formula>
    </cfRule>
    <cfRule type="expression" dxfId="1027" priority="204" stopIfTrue="1">
      <formula>#REF!&lt;&gt;""</formula>
    </cfRule>
    <cfRule type="expression" dxfId="1026" priority="214" stopIfTrue="1">
      <formula>AND($H78="",$G78&lt;&gt;"")</formula>
    </cfRule>
    <cfRule type="expression" dxfId="1025" priority="213" stopIfTrue="1">
      <formula>#REF!&lt;&gt;""</formula>
    </cfRule>
    <cfRule type="expression" dxfId="1024" priority="212" stopIfTrue="1">
      <formula>$G78=""</formula>
    </cfRule>
    <cfRule type="expression" dxfId="1023" priority="211" stopIfTrue="1">
      <formula>AND($H78="",$G78&lt;&gt;"")</formula>
    </cfRule>
    <cfRule type="expression" dxfId="1022" priority="210" stopIfTrue="1">
      <formula>#REF!&lt;&gt;""</formula>
    </cfRule>
    <cfRule type="expression" dxfId="1021" priority="209" stopIfTrue="1">
      <formula>$G78=""</formula>
    </cfRule>
  </conditionalFormatting>
  <conditionalFormatting sqref="J75:K75">
    <cfRule type="expression" dxfId="1020" priority="306" stopIfTrue="1">
      <formula>$G75=""</formula>
    </cfRule>
    <cfRule type="expression" dxfId="1019" priority="307" stopIfTrue="1">
      <formula>#REF!&lt;&gt;""</formula>
    </cfRule>
    <cfRule type="expression" dxfId="1018" priority="308" stopIfTrue="1">
      <formula>AND($H75="",$G75&lt;&gt;"")</formula>
    </cfRule>
  </conditionalFormatting>
  <conditionalFormatting sqref="J77:K77">
    <cfRule type="expression" dxfId="1017" priority="146" stopIfTrue="1">
      <formula>$G77=""</formula>
    </cfRule>
    <cfRule type="expression" dxfId="1016" priority="151" stopIfTrue="1">
      <formula>AND($H77="",$G77&lt;&gt;"")</formula>
    </cfRule>
    <cfRule type="expression" dxfId="1015" priority="147" stopIfTrue="1">
      <formula>#REF!&lt;&gt;""</formula>
    </cfRule>
  </conditionalFormatting>
  <conditionalFormatting sqref="J78:K78">
    <cfRule type="expression" dxfId="1014" priority="193" stopIfTrue="1">
      <formula>AND($H78="",$G78&lt;&gt;"")</formula>
    </cfRule>
    <cfRule type="expression" dxfId="1013" priority="192" stopIfTrue="1">
      <formula>#REF!&lt;&gt;""</formula>
    </cfRule>
    <cfRule type="expression" dxfId="1012" priority="191" stopIfTrue="1">
      <formula>$G78=""</formula>
    </cfRule>
  </conditionalFormatting>
  <conditionalFormatting sqref="J80:K81">
    <cfRule type="expression" dxfId="1011" priority="16" stopIfTrue="1">
      <formula>$G80=""</formula>
    </cfRule>
    <cfRule type="expression" dxfId="1010" priority="18" stopIfTrue="1">
      <formula>AND($H80="",$G80&lt;&gt;"")</formula>
    </cfRule>
    <cfRule type="expression" dxfId="1009" priority="17" stopIfTrue="1">
      <formula>#REF!&lt;&gt;""</formula>
    </cfRule>
  </conditionalFormatting>
  <conditionalFormatting sqref="K75">
    <cfRule type="expression" dxfId="1008" priority="303" stopIfTrue="1">
      <formula>$G75=""</formula>
    </cfRule>
    <cfRule type="expression" dxfId="1007" priority="304" stopIfTrue="1">
      <formula>#REF!&lt;&gt;""</formula>
    </cfRule>
    <cfRule type="expression" dxfId="1006" priority="305" stopIfTrue="1">
      <formula>AND($H75="",$G75&lt;&gt;"")</formula>
    </cfRule>
  </conditionalFormatting>
  <conditionalFormatting sqref="K77">
    <cfRule type="expression" dxfId="1005" priority="136" stopIfTrue="1">
      <formula>AND($H77="",$G77&lt;&gt;"")</formula>
    </cfRule>
    <cfRule type="expression" dxfId="1004" priority="131" stopIfTrue="1">
      <formula>$G77=""</formula>
    </cfRule>
    <cfRule type="expression" dxfId="1003" priority="137" stopIfTrue="1">
      <formula>$G77=""</formula>
    </cfRule>
    <cfRule type="expression" dxfId="1002" priority="135" stopIfTrue="1">
      <formula>#REF!&lt;&gt;""</formula>
    </cfRule>
    <cfRule type="expression" dxfId="1001" priority="134" stopIfTrue="1">
      <formula>$G77=""</formula>
    </cfRule>
    <cfRule type="expression" dxfId="1000" priority="148" stopIfTrue="1">
      <formula>AND($H77="",$G77&lt;&gt;"")</formula>
    </cfRule>
    <cfRule type="expression" dxfId="999" priority="133" stopIfTrue="1">
      <formula>AND($H77="",$G77&lt;&gt;"")</formula>
    </cfRule>
    <cfRule type="expression" dxfId="998" priority="132" stopIfTrue="1">
      <formula>#REF!&lt;&gt;""</formula>
    </cfRule>
    <cfRule type="expression" dxfId="997" priority="145" stopIfTrue="1">
      <formula>AND($H77="",$G77&lt;&gt;"")</formula>
    </cfRule>
    <cfRule type="expression" dxfId="996" priority="144" stopIfTrue="1">
      <formula>#REF!&lt;&gt;""</formula>
    </cfRule>
    <cfRule type="expression" dxfId="995" priority="143" stopIfTrue="1">
      <formula>$G77=""</formula>
    </cfRule>
    <cfRule type="expression" dxfId="994" priority="142" stopIfTrue="1">
      <formula>AND($H77="",$G77&lt;&gt;"")</formula>
    </cfRule>
    <cfRule type="expression" dxfId="993" priority="141" stopIfTrue="1">
      <formula>#REF!&lt;&gt;""</formula>
    </cfRule>
    <cfRule type="expression" dxfId="992" priority="140" stopIfTrue="1">
      <formula>$G77=""</formula>
    </cfRule>
    <cfRule type="expression" dxfId="991" priority="139" stopIfTrue="1">
      <formula>AND($H77="",$G77&lt;&gt;"")</formula>
    </cfRule>
    <cfRule type="expression" dxfId="990" priority="138" stopIfTrue="1">
      <formula>#REF!&lt;&gt;""</formula>
    </cfRule>
  </conditionalFormatting>
  <conditionalFormatting sqref="K77:K78">
    <cfRule type="expression" dxfId="989" priority="150" stopIfTrue="1">
      <formula>#REF!&lt;&gt;""</formula>
    </cfRule>
    <cfRule type="expression" dxfId="988" priority="149" stopIfTrue="1">
      <formula>$G77=""</formula>
    </cfRule>
  </conditionalFormatting>
  <conditionalFormatting sqref="K78">
    <cfRule type="expression" dxfId="987" priority="189" stopIfTrue="1">
      <formula>#REF!&lt;&gt;""</formula>
    </cfRule>
    <cfRule type="expression" dxfId="986" priority="188" stopIfTrue="1">
      <formula>$G78=""</formula>
    </cfRule>
    <cfRule type="expression" dxfId="985" priority="186" stopIfTrue="1">
      <formula>#REF!&lt;&gt;""</formula>
    </cfRule>
    <cfRule type="expression" dxfId="984" priority="185" stopIfTrue="1">
      <formula>$G78=""</formula>
    </cfRule>
    <cfRule type="expression" dxfId="983" priority="177" stopIfTrue="1">
      <formula>#REF!&lt;&gt;""</formula>
    </cfRule>
    <cfRule type="expression" dxfId="982" priority="190" stopIfTrue="1">
      <formula>AND($H78="",$G78&lt;&gt;"")</formula>
    </cfRule>
    <cfRule type="expression" dxfId="981" priority="183" stopIfTrue="1">
      <formula>#REF!&lt;&gt;""</formula>
    </cfRule>
    <cfRule type="expression" dxfId="980" priority="175" stopIfTrue="1">
      <formula>AND($H78="",$G78&lt;&gt;"")</formula>
    </cfRule>
    <cfRule type="expression" dxfId="979" priority="182" stopIfTrue="1">
      <formula>$G78=""</formula>
    </cfRule>
    <cfRule type="expression" dxfId="978" priority="179" stopIfTrue="1">
      <formula>$G78=""</formula>
    </cfRule>
    <cfRule type="expression" dxfId="977" priority="181" stopIfTrue="1">
      <formula>AND($H78="",$G78&lt;&gt;"")</formula>
    </cfRule>
    <cfRule type="expression" dxfId="976" priority="180" stopIfTrue="1">
      <formula>#REF!&lt;&gt;""</formula>
    </cfRule>
    <cfRule type="expression" dxfId="975" priority="184" stopIfTrue="1">
      <formula>AND($H78="",$G78&lt;&gt;"")</formula>
    </cfRule>
    <cfRule type="expression" dxfId="974" priority="176" stopIfTrue="1">
      <formula>$G78=""</formula>
    </cfRule>
    <cfRule type="expression" dxfId="973" priority="178" stopIfTrue="1">
      <formula>AND($H78="",$G78&lt;&gt;"")</formula>
    </cfRule>
    <cfRule type="expression" dxfId="972" priority="187" stopIfTrue="1">
      <formula>AND($H78="",$G78&lt;&gt;"")</formula>
    </cfRule>
  </conditionalFormatting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5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0.332031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65" t="s">
        <v>0</v>
      </c>
      <c r="B1" s="54" t="s">
        <v>0</v>
      </c>
      <c r="C1" s="54" t="s">
        <v>0</v>
      </c>
      <c r="D1" s="54" t="s">
        <v>0</v>
      </c>
      <c r="E1" s="54" t="s">
        <v>0</v>
      </c>
      <c r="F1" s="54" t="s">
        <v>0</v>
      </c>
      <c r="G1" s="54" t="s">
        <v>0</v>
      </c>
      <c r="H1" s="54" t="s">
        <v>0</v>
      </c>
      <c r="I1" s="170" t="s">
        <v>232</v>
      </c>
      <c r="J1" s="170"/>
      <c r="K1" s="170"/>
      <c r="L1" s="170"/>
      <c r="M1" s="100"/>
    </row>
    <row r="2" spans="1:13" ht="115.5" customHeight="1" x14ac:dyDescent="0.2">
      <c r="A2" s="171" t="s">
        <v>222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00"/>
    </row>
    <row r="3" spans="1:13" ht="15" customHeight="1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172" t="s">
        <v>1</v>
      </c>
      <c r="J3" s="172"/>
      <c r="K3" s="172"/>
      <c r="L3" s="172"/>
      <c r="M3" s="100"/>
    </row>
    <row r="4" spans="1:13" ht="19.5" customHeight="1" x14ac:dyDescent="0.2">
      <c r="A4" s="174" t="s">
        <v>2</v>
      </c>
      <c r="B4" s="174" t="s">
        <v>5</v>
      </c>
      <c r="C4" s="174"/>
      <c r="D4" s="174"/>
      <c r="E4" s="174"/>
      <c r="F4" s="174" t="s">
        <v>22</v>
      </c>
      <c r="G4" s="174" t="s">
        <v>3</v>
      </c>
      <c r="H4" s="174" t="s">
        <v>4</v>
      </c>
      <c r="I4" s="174" t="s">
        <v>21</v>
      </c>
      <c r="J4" s="174" t="s">
        <v>7</v>
      </c>
      <c r="K4" s="174"/>
      <c r="L4" s="174"/>
      <c r="M4" s="100"/>
    </row>
    <row r="5" spans="1:13" ht="14.85" customHeight="1" x14ac:dyDescent="0.2">
      <c r="A5" s="174" t="s">
        <v>0</v>
      </c>
      <c r="B5" s="174" t="s">
        <v>0</v>
      </c>
      <c r="C5" s="174"/>
      <c r="D5" s="174"/>
      <c r="E5" s="174"/>
      <c r="F5" s="174" t="s">
        <v>0</v>
      </c>
      <c r="G5" s="174" t="s">
        <v>0</v>
      </c>
      <c r="H5" s="174" t="s">
        <v>0</v>
      </c>
      <c r="I5" s="174" t="s">
        <v>0</v>
      </c>
      <c r="J5" s="12" t="s">
        <v>41</v>
      </c>
      <c r="K5" s="12" t="s">
        <v>42</v>
      </c>
      <c r="L5" s="12" t="s">
        <v>178</v>
      </c>
      <c r="M5" s="100"/>
    </row>
    <row r="6" spans="1:13" ht="13.7" customHeight="1" x14ac:dyDescent="0.2">
      <c r="A6" s="11" t="s">
        <v>8</v>
      </c>
      <c r="B6" s="11" t="s">
        <v>9</v>
      </c>
      <c r="C6" s="11" t="s">
        <v>10</v>
      </c>
      <c r="D6" s="11" t="s">
        <v>11</v>
      </c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  <c r="K6" s="11" t="s">
        <v>18</v>
      </c>
      <c r="L6" s="11" t="s">
        <v>20</v>
      </c>
      <c r="M6" s="100"/>
    </row>
    <row r="7" spans="1:13" ht="13.7" customHeight="1" x14ac:dyDescent="0.2">
      <c r="A7" s="59" t="s">
        <v>19</v>
      </c>
      <c r="B7" s="60"/>
      <c r="C7" s="60"/>
      <c r="D7" s="60"/>
      <c r="E7" s="60"/>
      <c r="F7" s="60"/>
      <c r="G7" s="60"/>
      <c r="H7" s="60"/>
      <c r="I7" s="60"/>
      <c r="J7" s="101">
        <f>J8+J51+J126</f>
        <v>3427.5</v>
      </c>
      <c r="K7" s="101">
        <f>K8+K51+K126</f>
        <v>3471.5</v>
      </c>
      <c r="L7" s="101">
        <f>L8+L51+L126</f>
        <v>3488.3</v>
      </c>
      <c r="M7" s="100"/>
    </row>
    <row r="8" spans="1:13" ht="13.7" customHeight="1" x14ac:dyDescent="0.2">
      <c r="A8" s="84" t="s">
        <v>43</v>
      </c>
      <c r="B8" s="57" t="s">
        <v>0</v>
      </c>
      <c r="C8" s="57" t="s">
        <v>0</v>
      </c>
      <c r="D8" s="57" t="s">
        <v>0</v>
      </c>
      <c r="E8" s="57" t="s">
        <v>0</v>
      </c>
      <c r="F8" s="57" t="s">
        <v>0</v>
      </c>
      <c r="G8" s="57" t="s">
        <v>0</v>
      </c>
      <c r="H8" s="57" t="s">
        <v>0</v>
      </c>
      <c r="I8" s="57" t="s">
        <v>0</v>
      </c>
      <c r="J8" s="63">
        <f>J9++J18</f>
        <v>1613.6999999999998</v>
      </c>
      <c r="K8" s="63">
        <f>K9++K18</f>
        <v>1343.9</v>
      </c>
      <c r="L8" s="63">
        <f>L9++L18</f>
        <v>1356.3999999999999</v>
      </c>
      <c r="M8" s="100"/>
    </row>
    <row r="9" spans="1:13" ht="37.5" customHeight="1" x14ac:dyDescent="0.2">
      <c r="A9" s="71" t="s">
        <v>44</v>
      </c>
      <c r="B9" s="102">
        <v>65</v>
      </c>
      <c r="C9" s="58"/>
      <c r="D9" s="58"/>
      <c r="E9" s="58"/>
      <c r="F9" s="58"/>
      <c r="G9" s="57"/>
      <c r="H9" s="57"/>
      <c r="I9" s="57"/>
      <c r="J9" s="73">
        <f t="shared" ref="J9:L10" si="0">J16</f>
        <v>329.4</v>
      </c>
      <c r="K9" s="73">
        <f t="shared" si="0"/>
        <v>122.4</v>
      </c>
      <c r="L9" s="73">
        <f t="shared" si="0"/>
        <v>123.7</v>
      </c>
      <c r="M9" s="100"/>
    </row>
    <row r="10" spans="1:13" ht="48" x14ac:dyDescent="0.2">
      <c r="A10" s="71" t="s">
        <v>122</v>
      </c>
      <c r="B10" s="72" t="s">
        <v>91</v>
      </c>
      <c r="C10" s="72" t="s">
        <v>8</v>
      </c>
      <c r="D10" s="72"/>
      <c r="E10" s="72" t="s">
        <v>0</v>
      </c>
      <c r="F10" s="72" t="s">
        <v>0</v>
      </c>
      <c r="G10" s="72"/>
      <c r="H10" s="72"/>
      <c r="I10" s="68"/>
      <c r="J10" s="73">
        <f t="shared" si="0"/>
        <v>329.4</v>
      </c>
      <c r="K10" s="73">
        <f t="shared" si="0"/>
        <v>122.4</v>
      </c>
      <c r="L10" s="73">
        <f t="shared" si="0"/>
        <v>123.7</v>
      </c>
      <c r="M10" s="100"/>
    </row>
    <row r="11" spans="1:13" ht="72" x14ac:dyDescent="0.2">
      <c r="A11" s="75" t="s">
        <v>123</v>
      </c>
      <c r="B11" s="68" t="s">
        <v>91</v>
      </c>
      <c r="C11" s="68" t="s">
        <v>8</v>
      </c>
      <c r="D11" s="68" t="s">
        <v>92</v>
      </c>
      <c r="E11" s="68"/>
      <c r="F11" s="68" t="s">
        <v>0</v>
      </c>
      <c r="G11" s="68"/>
      <c r="H11" s="68"/>
      <c r="I11" s="68"/>
      <c r="J11" s="73">
        <f t="shared" ref="J11:L16" si="1">J12</f>
        <v>329.4</v>
      </c>
      <c r="K11" s="73">
        <f t="shared" si="1"/>
        <v>122.4</v>
      </c>
      <c r="L11" s="73">
        <f t="shared" si="1"/>
        <v>123.7</v>
      </c>
      <c r="M11" s="100"/>
    </row>
    <row r="12" spans="1:13" ht="24" x14ac:dyDescent="0.2">
      <c r="A12" s="76" t="s">
        <v>124</v>
      </c>
      <c r="B12" s="72" t="s">
        <v>91</v>
      </c>
      <c r="C12" s="72" t="s">
        <v>8</v>
      </c>
      <c r="D12" s="72" t="s">
        <v>92</v>
      </c>
      <c r="E12" s="72" t="s">
        <v>95</v>
      </c>
      <c r="F12" s="72"/>
      <c r="G12" s="72"/>
      <c r="H12" s="72"/>
      <c r="I12" s="68"/>
      <c r="J12" s="73">
        <f t="shared" si="1"/>
        <v>329.4</v>
      </c>
      <c r="K12" s="73">
        <f t="shared" si="1"/>
        <v>122.4</v>
      </c>
      <c r="L12" s="73">
        <f t="shared" si="1"/>
        <v>123.7</v>
      </c>
      <c r="M12" s="100"/>
    </row>
    <row r="13" spans="1:13" ht="69.75" customHeight="1" x14ac:dyDescent="0.2">
      <c r="A13" s="76" t="s">
        <v>47</v>
      </c>
      <c r="B13" s="72" t="s">
        <v>91</v>
      </c>
      <c r="C13" s="72" t="s">
        <v>8</v>
      </c>
      <c r="D13" s="72" t="s">
        <v>92</v>
      </c>
      <c r="E13" s="72" t="s">
        <v>95</v>
      </c>
      <c r="F13" s="72" t="s">
        <v>93</v>
      </c>
      <c r="G13" s="72"/>
      <c r="H13" s="72"/>
      <c r="I13" s="68"/>
      <c r="J13" s="73">
        <f t="shared" si="1"/>
        <v>329.4</v>
      </c>
      <c r="K13" s="73">
        <f t="shared" si="1"/>
        <v>122.4</v>
      </c>
      <c r="L13" s="73">
        <f t="shared" si="1"/>
        <v>123.7</v>
      </c>
      <c r="M13" s="100"/>
    </row>
    <row r="14" spans="1:13" ht="27.75" customHeight="1" x14ac:dyDescent="0.2">
      <c r="A14" s="76" t="s">
        <v>48</v>
      </c>
      <c r="B14" s="72" t="s">
        <v>91</v>
      </c>
      <c r="C14" s="72" t="s">
        <v>8</v>
      </c>
      <c r="D14" s="72" t="s">
        <v>92</v>
      </c>
      <c r="E14" s="72" t="s">
        <v>95</v>
      </c>
      <c r="F14" s="72" t="s">
        <v>94</v>
      </c>
      <c r="G14" s="72"/>
      <c r="H14" s="72"/>
      <c r="I14" s="68"/>
      <c r="J14" s="73">
        <f t="shared" si="1"/>
        <v>329.4</v>
      </c>
      <c r="K14" s="73">
        <f t="shared" si="1"/>
        <v>122.4</v>
      </c>
      <c r="L14" s="73">
        <f t="shared" si="1"/>
        <v>123.7</v>
      </c>
      <c r="M14" s="100"/>
    </row>
    <row r="15" spans="1:13" ht="26.25" customHeight="1" x14ac:dyDescent="0.2">
      <c r="A15" s="76" t="s">
        <v>48</v>
      </c>
      <c r="B15" s="72" t="s">
        <v>91</v>
      </c>
      <c r="C15" s="72" t="s">
        <v>8</v>
      </c>
      <c r="D15" s="72" t="s">
        <v>92</v>
      </c>
      <c r="E15" s="72" t="s">
        <v>95</v>
      </c>
      <c r="F15" s="72" t="s">
        <v>94</v>
      </c>
      <c r="G15" s="72" t="s">
        <v>89</v>
      </c>
      <c r="H15" s="72"/>
      <c r="I15" s="68"/>
      <c r="J15" s="73">
        <f t="shared" si="1"/>
        <v>329.4</v>
      </c>
      <c r="K15" s="73">
        <f t="shared" si="1"/>
        <v>122.4</v>
      </c>
      <c r="L15" s="73">
        <f t="shared" si="1"/>
        <v>123.7</v>
      </c>
      <c r="M15" s="100"/>
    </row>
    <row r="16" spans="1:13" ht="65.25" customHeight="1" x14ac:dyDescent="0.2">
      <c r="A16" s="76" t="s">
        <v>58</v>
      </c>
      <c r="B16" s="72" t="s">
        <v>91</v>
      </c>
      <c r="C16" s="72" t="s">
        <v>8</v>
      </c>
      <c r="D16" s="72" t="s">
        <v>92</v>
      </c>
      <c r="E16" s="72" t="s">
        <v>95</v>
      </c>
      <c r="F16" s="72" t="s">
        <v>94</v>
      </c>
      <c r="G16" s="72" t="s">
        <v>89</v>
      </c>
      <c r="H16" s="72" t="s">
        <v>90</v>
      </c>
      <c r="I16" s="68"/>
      <c r="J16" s="73">
        <f t="shared" si="1"/>
        <v>329.4</v>
      </c>
      <c r="K16" s="73">
        <f t="shared" si="1"/>
        <v>122.4</v>
      </c>
      <c r="L16" s="73">
        <f t="shared" si="1"/>
        <v>123.7</v>
      </c>
      <c r="M16" s="100"/>
    </row>
    <row r="17" spans="1:13" ht="50.25" customHeight="1" x14ac:dyDescent="0.2">
      <c r="A17" s="76" t="s">
        <v>125</v>
      </c>
      <c r="B17" s="72" t="s">
        <v>91</v>
      </c>
      <c r="C17" s="72" t="s">
        <v>8</v>
      </c>
      <c r="D17" s="72" t="s">
        <v>92</v>
      </c>
      <c r="E17" s="72" t="s">
        <v>95</v>
      </c>
      <c r="F17" s="72" t="s">
        <v>94</v>
      </c>
      <c r="G17" s="72" t="s">
        <v>89</v>
      </c>
      <c r="H17" s="72" t="s">
        <v>90</v>
      </c>
      <c r="I17" s="68" t="s">
        <v>88</v>
      </c>
      <c r="J17" s="73">
        <v>329.4</v>
      </c>
      <c r="K17" s="78">
        <v>122.4</v>
      </c>
      <c r="L17" s="79">
        <v>123.7</v>
      </c>
      <c r="M17" s="100"/>
    </row>
    <row r="18" spans="1:13" ht="36" x14ac:dyDescent="0.2">
      <c r="A18" s="71" t="s">
        <v>50</v>
      </c>
      <c r="B18" s="68" t="s">
        <v>91</v>
      </c>
      <c r="C18" s="68"/>
      <c r="D18" s="68"/>
      <c r="E18" s="68"/>
      <c r="F18" s="68"/>
      <c r="G18" s="68"/>
      <c r="H18" s="68"/>
      <c r="I18" s="68"/>
      <c r="J18" s="70">
        <f>J19</f>
        <v>1284.3</v>
      </c>
      <c r="K18" s="70">
        <f>K19</f>
        <v>1221.5</v>
      </c>
      <c r="L18" s="70">
        <f>L19</f>
        <v>1232.6999999999998</v>
      </c>
      <c r="M18" s="100"/>
    </row>
    <row r="19" spans="1:13" ht="54.75" customHeight="1" x14ac:dyDescent="0.2">
      <c r="A19" s="71" t="s">
        <v>45</v>
      </c>
      <c r="B19" s="72" t="s">
        <v>91</v>
      </c>
      <c r="C19" s="72" t="s">
        <v>9</v>
      </c>
      <c r="D19" s="72"/>
      <c r="E19" s="72"/>
      <c r="F19" s="72"/>
      <c r="G19" s="72"/>
      <c r="H19" s="72"/>
      <c r="I19" s="68"/>
      <c r="J19" s="80">
        <f t="shared" ref="J19" si="2">J20</f>
        <v>1284.3</v>
      </c>
      <c r="K19" s="80">
        <f t="shared" ref="K19:L19" si="3">K20</f>
        <v>1221.5</v>
      </c>
      <c r="L19" s="80">
        <f t="shared" si="3"/>
        <v>1232.6999999999998</v>
      </c>
      <c r="M19" s="100"/>
    </row>
    <row r="20" spans="1:13" ht="61.5" customHeight="1" x14ac:dyDescent="0.2">
      <c r="A20" s="75" t="s">
        <v>51</v>
      </c>
      <c r="B20" s="72" t="s">
        <v>91</v>
      </c>
      <c r="C20" s="72" t="s">
        <v>9</v>
      </c>
      <c r="D20" s="72" t="s">
        <v>92</v>
      </c>
      <c r="E20" s="72"/>
      <c r="F20" s="72"/>
      <c r="G20" s="72"/>
      <c r="H20" s="72"/>
      <c r="I20" s="68"/>
      <c r="J20" s="80">
        <f>J21+J27</f>
        <v>1284.3</v>
      </c>
      <c r="K20" s="80">
        <f>K21+K27</f>
        <v>1221.5</v>
      </c>
      <c r="L20" s="80">
        <f>L21+L27</f>
        <v>1232.6999999999998</v>
      </c>
      <c r="M20" s="100"/>
    </row>
    <row r="21" spans="1:13" ht="38.25" customHeight="1" x14ac:dyDescent="0.2">
      <c r="A21" s="71" t="s">
        <v>52</v>
      </c>
      <c r="B21" s="72" t="s">
        <v>91</v>
      </c>
      <c r="C21" s="72" t="s">
        <v>9</v>
      </c>
      <c r="D21" s="72" t="s">
        <v>92</v>
      </c>
      <c r="E21" s="72" t="s">
        <v>96</v>
      </c>
      <c r="F21" s="72"/>
      <c r="G21" s="72"/>
      <c r="H21" s="72"/>
      <c r="I21" s="68"/>
      <c r="J21" s="82">
        <f t="shared" ref="J21" si="4">J26</f>
        <v>977.3</v>
      </c>
      <c r="K21" s="82">
        <f t="shared" ref="K21:L24" si="5">K22</f>
        <v>934.5</v>
      </c>
      <c r="L21" s="82">
        <f t="shared" si="5"/>
        <v>943.9</v>
      </c>
      <c r="M21" s="100"/>
    </row>
    <row r="22" spans="1:13" ht="89.25" customHeight="1" x14ac:dyDescent="0.2">
      <c r="A22" s="76" t="s">
        <v>47</v>
      </c>
      <c r="B22" s="72" t="s">
        <v>91</v>
      </c>
      <c r="C22" s="72" t="s">
        <v>9</v>
      </c>
      <c r="D22" s="72" t="s">
        <v>92</v>
      </c>
      <c r="E22" s="72" t="s">
        <v>97</v>
      </c>
      <c r="F22" s="72" t="s">
        <v>93</v>
      </c>
      <c r="G22" s="68"/>
      <c r="H22" s="72"/>
      <c r="I22" s="68"/>
      <c r="J22" s="82">
        <f>J23</f>
        <v>977.3</v>
      </c>
      <c r="K22" s="82">
        <f t="shared" si="5"/>
        <v>934.5</v>
      </c>
      <c r="L22" s="82">
        <f t="shared" si="5"/>
        <v>943.9</v>
      </c>
      <c r="M22" s="100"/>
    </row>
    <row r="23" spans="1:13" ht="24" x14ac:dyDescent="0.2">
      <c r="A23" s="76" t="s">
        <v>48</v>
      </c>
      <c r="B23" s="72" t="s">
        <v>91</v>
      </c>
      <c r="C23" s="72" t="s">
        <v>9</v>
      </c>
      <c r="D23" s="72" t="s">
        <v>92</v>
      </c>
      <c r="E23" s="72" t="s">
        <v>97</v>
      </c>
      <c r="F23" s="72" t="s">
        <v>94</v>
      </c>
      <c r="G23" s="68"/>
      <c r="H23" s="72"/>
      <c r="I23" s="68"/>
      <c r="J23" s="82">
        <f>J24</f>
        <v>977.3</v>
      </c>
      <c r="K23" s="82">
        <f t="shared" si="5"/>
        <v>934.5</v>
      </c>
      <c r="L23" s="82">
        <f t="shared" si="5"/>
        <v>943.9</v>
      </c>
      <c r="M23" s="100"/>
    </row>
    <row r="24" spans="1:13" ht="24" x14ac:dyDescent="0.2">
      <c r="A24" s="76" t="s">
        <v>48</v>
      </c>
      <c r="B24" s="72" t="s">
        <v>91</v>
      </c>
      <c r="C24" s="72" t="s">
        <v>9</v>
      </c>
      <c r="D24" s="72" t="s">
        <v>92</v>
      </c>
      <c r="E24" s="72" t="s">
        <v>97</v>
      </c>
      <c r="F24" s="72" t="s">
        <v>94</v>
      </c>
      <c r="G24" s="68" t="s">
        <v>89</v>
      </c>
      <c r="H24" s="72"/>
      <c r="I24" s="68"/>
      <c r="J24" s="82">
        <f>J25</f>
        <v>977.3</v>
      </c>
      <c r="K24" s="82">
        <f t="shared" si="5"/>
        <v>934.5</v>
      </c>
      <c r="L24" s="82">
        <f t="shared" si="5"/>
        <v>943.9</v>
      </c>
      <c r="M24" s="100"/>
    </row>
    <row r="25" spans="1:13" ht="60" x14ac:dyDescent="0.2">
      <c r="A25" s="76" t="s">
        <v>126</v>
      </c>
      <c r="B25" s="72" t="s">
        <v>91</v>
      </c>
      <c r="C25" s="72" t="s">
        <v>9</v>
      </c>
      <c r="D25" s="72" t="s">
        <v>92</v>
      </c>
      <c r="E25" s="72" t="s">
        <v>97</v>
      </c>
      <c r="F25" s="72" t="s">
        <v>94</v>
      </c>
      <c r="G25" s="68" t="s">
        <v>89</v>
      </c>
      <c r="H25" s="72" t="s">
        <v>90</v>
      </c>
      <c r="I25" s="68"/>
      <c r="J25" s="82">
        <f>J26</f>
        <v>977.3</v>
      </c>
      <c r="K25" s="82">
        <f>K26</f>
        <v>934.5</v>
      </c>
      <c r="L25" s="82">
        <f>L26</f>
        <v>943.9</v>
      </c>
      <c r="M25" s="100"/>
    </row>
    <row r="26" spans="1:13" ht="49.5" customHeight="1" x14ac:dyDescent="0.2">
      <c r="A26" s="76" t="s">
        <v>125</v>
      </c>
      <c r="B26" s="72" t="s">
        <v>91</v>
      </c>
      <c r="C26" s="72" t="s">
        <v>9</v>
      </c>
      <c r="D26" s="72" t="s">
        <v>92</v>
      </c>
      <c r="E26" s="72" t="s">
        <v>97</v>
      </c>
      <c r="F26" s="72" t="s">
        <v>94</v>
      </c>
      <c r="G26" s="68" t="s">
        <v>89</v>
      </c>
      <c r="H26" s="72" t="s">
        <v>90</v>
      </c>
      <c r="I26" s="68" t="s">
        <v>88</v>
      </c>
      <c r="J26" s="82">
        <v>977.3</v>
      </c>
      <c r="K26" s="83">
        <v>934.5</v>
      </c>
      <c r="L26" s="83">
        <v>943.9</v>
      </c>
      <c r="M26" s="100"/>
    </row>
    <row r="27" spans="1:13" ht="29.25" customHeight="1" x14ac:dyDescent="0.2">
      <c r="A27" s="76" t="s">
        <v>53</v>
      </c>
      <c r="B27" s="72" t="s">
        <v>91</v>
      </c>
      <c r="C27" s="72" t="s">
        <v>9</v>
      </c>
      <c r="D27" s="72" t="s">
        <v>92</v>
      </c>
      <c r="E27" s="72" t="s">
        <v>98</v>
      </c>
      <c r="F27" s="72"/>
      <c r="G27" s="68"/>
      <c r="H27" s="72"/>
      <c r="I27" s="68"/>
      <c r="J27" s="80">
        <f>J28+J38+J33+J50</f>
        <v>307</v>
      </c>
      <c r="K27" s="80">
        <f>K28+K38+K33+K50</f>
        <v>287</v>
      </c>
      <c r="L27" s="80">
        <f>L28+L38+L33+L50</f>
        <v>288.79999999999995</v>
      </c>
      <c r="M27" s="100"/>
    </row>
    <row r="28" spans="1:13" ht="78" customHeight="1" x14ac:dyDescent="0.2">
      <c r="A28" s="84" t="s">
        <v>47</v>
      </c>
      <c r="B28" s="72" t="s">
        <v>91</v>
      </c>
      <c r="C28" s="72" t="s">
        <v>9</v>
      </c>
      <c r="D28" s="72" t="s">
        <v>92</v>
      </c>
      <c r="E28" s="72" t="s">
        <v>98</v>
      </c>
      <c r="F28" s="72" t="s">
        <v>93</v>
      </c>
      <c r="G28" s="68"/>
      <c r="H28" s="72"/>
      <c r="I28" s="68"/>
      <c r="J28" s="82">
        <f t="shared" ref="J28:L31" si="6">J29</f>
        <v>2.5</v>
      </c>
      <c r="K28" s="82">
        <f t="shared" si="6"/>
        <v>2.6</v>
      </c>
      <c r="L28" s="82">
        <f t="shared" si="6"/>
        <v>2.6</v>
      </c>
      <c r="M28" s="100"/>
    </row>
    <row r="29" spans="1:13" ht="36" x14ac:dyDescent="0.2">
      <c r="A29" s="84" t="s">
        <v>48</v>
      </c>
      <c r="B29" s="72" t="s">
        <v>91</v>
      </c>
      <c r="C29" s="72" t="s">
        <v>9</v>
      </c>
      <c r="D29" s="72" t="s">
        <v>92</v>
      </c>
      <c r="E29" s="72" t="s">
        <v>98</v>
      </c>
      <c r="F29" s="72" t="s">
        <v>94</v>
      </c>
      <c r="G29" s="68"/>
      <c r="H29" s="72"/>
      <c r="I29" s="68"/>
      <c r="J29" s="82">
        <f t="shared" si="6"/>
        <v>2.5</v>
      </c>
      <c r="K29" s="82">
        <f t="shared" si="6"/>
        <v>2.6</v>
      </c>
      <c r="L29" s="82">
        <f t="shared" si="6"/>
        <v>2.6</v>
      </c>
      <c r="M29" s="100"/>
    </row>
    <row r="30" spans="1:13" ht="36" x14ac:dyDescent="0.2">
      <c r="A30" s="84" t="s">
        <v>48</v>
      </c>
      <c r="B30" s="72" t="s">
        <v>91</v>
      </c>
      <c r="C30" s="72" t="s">
        <v>9</v>
      </c>
      <c r="D30" s="72" t="s">
        <v>92</v>
      </c>
      <c r="E30" s="72" t="s">
        <v>98</v>
      </c>
      <c r="F30" s="72" t="s">
        <v>94</v>
      </c>
      <c r="G30" s="68" t="s">
        <v>89</v>
      </c>
      <c r="H30" s="72"/>
      <c r="I30" s="68"/>
      <c r="J30" s="82">
        <f t="shared" si="6"/>
        <v>2.5</v>
      </c>
      <c r="K30" s="82">
        <f t="shared" si="6"/>
        <v>2.6</v>
      </c>
      <c r="L30" s="82">
        <f t="shared" si="6"/>
        <v>2.6</v>
      </c>
      <c r="M30" s="100"/>
    </row>
    <row r="31" spans="1:13" ht="72" x14ac:dyDescent="0.2">
      <c r="A31" s="84" t="s">
        <v>126</v>
      </c>
      <c r="B31" s="72" t="s">
        <v>91</v>
      </c>
      <c r="C31" s="72" t="s">
        <v>9</v>
      </c>
      <c r="D31" s="72" t="s">
        <v>92</v>
      </c>
      <c r="E31" s="72" t="s">
        <v>98</v>
      </c>
      <c r="F31" s="72" t="s">
        <v>94</v>
      </c>
      <c r="G31" s="68" t="s">
        <v>89</v>
      </c>
      <c r="H31" s="72" t="s">
        <v>90</v>
      </c>
      <c r="I31" s="68"/>
      <c r="J31" s="82">
        <f t="shared" si="6"/>
        <v>2.5</v>
      </c>
      <c r="K31" s="82">
        <f t="shared" si="6"/>
        <v>2.6</v>
      </c>
      <c r="L31" s="82">
        <f t="shared" si="6"/>
        <v>2.6</v>
      </c>
      <c r="M31" s="100"/>
    </row>
    <row r="32" spans="1:13" ht="48" x14ac:dyDescent="0.2">
      <c r="A32" s="84" t="s">
        <v>125</v>
      </c>
      <c r="B32" s="72" t="s">
        <v>91</v>
      </c>
      <c r="C32" s="72" t="s">
        <v>9</v>
      </c>
      <c r="D32" s="72" t="s">
        <v>92</v>
      </c>
      <c r="E32" s="72" t="s">
        <v>98</v>
      </c>
      <c r="F32" s="72" t="s">
        <v>94</v>
      </c>
      <c r="G32" s="68" t="s">
        <v>89</v>
      </c>
      <c r="H32" s="72" t="s">
        <v>90</v>
      </c>
      <c r="I32" s="68" t="s">
        <v>88</v>
      </c>
      <c r="J32" s="82">
        <v>2.5</v>
      </c>
      <c r="K32" s="83">
        <v>2.6</v>
      </c>
      <c r="L32" s="83">
        <v>2.6</v>
      </c>
      <c r="M32" s="100"/>
    </row>
    <row r="33" spans="1:13" ht="36" x14ac:dyDescent="0.2">
      <c r="A33" s="84" t="s">
        <v>54</v>
      </c>
      <c r="B33" s="72" t="s">
        <v>91</v>
      </c>
      <c r="C33" s="72" t="s">
        <v>9</v>
      </c>
      <c r="D33" s="72" t="s">
        <v>92</v>
      </c>
      <c r="E33" s="72" t="s">
        <v>98</v>
      </c>
      <c r="F33" s="72" t="s">
        <v>99</v>
      </c>
      <c r="G33" s="68"/>
      <c r="H33" s="72"/>
      <c r="I33" s="68"/>
      <c r="J33" s="82">
        <f>J34</f>
        <v>145.30000000000001</v>
      </c>
      <c r="K33" s="82">
        <f t="shared" ref="K33:L35" si="7">K34</f>
        <v>125.2</v>
      </c>
      <c r="L33" s="82">
        <f t="shared" si="7"/>
        <v>127</v>
      </c>
      <c r="M33" s="100"/>
    </row>
    <row r="34" spans="1:13" x14ac:dyDescent="0.2">
      <c r="A34" s="84" t="s">
        <v>70</v>
      </c>
      <c r="B34" s="72" t="s">
        <v>91</v>
      </c>
      <c r="C34" s="72" t="s">
        <v>9</v>
      </c>
      <c r="D34" s="72" t="s">
        <v>92</v>
      </c>
      <c r="E34" s="72" t="s">
        <v>98</v>
      </c>
      <c r="F34" s="72" t="s">
        <v>100</v>
      </c>
      <c r="G34" s="68"/>
      <c r="H34" s="72"/>
      <c r="I34" s="68"/>
      <c r="J34" s="82">
        <f>J35</f>
        <v>145.30000000000001</v>
      </c>
      <c r="K34" s="82">
        <f t="shared" si="7"/>
        <v>125.2</v>
      </c>
      <c r="L34" s="82">
        <f t="shared" si="7"/>
        <v>127</v>
      </c>
      <c r="M34" s="100"/>
    </row>
    <row r="35" spans="1:13" x14ac:dyDescent="0.2">
      <c r="A35" s="84" t="s">
        <v>127</v>
      </c>
      <c r="B35" s="72" t="s">
        <v>91</v>
      </c>
      <c r="C35" s="72" t="s">
        <v>9</v>
      </c>
      <c r="D35" s="72" t="s">
        <v>92</v>
      </c>
      <c r="E35" s="72" t="s">
        <v>98</v>
      </c>
      <c r="F35" s="72" t="s">
        <v>100</v>
      </c>
      <c r="G35" s="68" t="s">
        <v>89</v>
      </c>
      <c r="H35" s="72"/>
      <c r="I35" s="68"/>
      <c r="J35" s="82">
        <f>J36</f>
        <v>145.30000000000001</v>
      </c>
      <c r="K35" s="82">
        <f t="shared" si="7"/>
        <v>125.2</v>
      </c>
      <c r="L35" s="82">
        <f>L36</f>
        <v>127</v>
      </c>
      <c r="M35" s="100"/>
    </row>
    <row r="36" spans="1:13" ht="72" x14ac:dyDescent="0.2">
      <c r="A36" s="84" t="s">
        <v>58</v>
      </c>
      <c r="B36" s="72" t="s">
        <v>91</v>
      </c>
      <c r="C36" s="72" t="s">
        <v>9</v>
      </c>
      <c r="D36" s="72" t="s">
        <v>92</v>
      </c>
      <c r="E36" s="72" t="s">
        <v>98</v>
      </c>
      <c r="F36" s="72" t="s">
        <v>100</v>
      </c>
      <c r="G36" s="68" t="s">
        <v>89</v>
      </c>
      <c r="H36" s="72" t="s">
        <v>90</v>
      </c>
      <c r="I36" s="68"/>
      <c r="J36" s="82">
        <f>J37</f>
        <v>145.30000000000001</v>
      </c>
      <c r="K36" s="82">
        <f>K37</f>
        <v>125.2</v>
      </c>
      <c r="L36" s="82">
        <f>L37</f>
        <v>127</v>
      </c>
      <c r="M36" s="100"/>
    </row>
    <row r="37" spans="1:13" ht="48" x14ac:dyDescent="0.2">
      <c r="A37" s="84" t="s">
        <v>125</v>
      </c>
      <c r="B37" s="72" t="s">
        <v>91</v>
      </c>
      <c r="C37" s="72" t="s">
        <v>9</v>
      </c>
      <c r="D37" s="72" t="s">
        <v>92</v>
      </c>
      <c r="E37" s="72" t="s">
        <v>98</v>
      </c>
      <c r="F37" s="72" t="s">
        <v>100</v>
      </c>
      <c r="G37" s="68" t="s">
        <v>89</v>
      </c>
      <c r="H37" s="72" t="s">
        <v>90</v>
      </c>
      <c r="I37" s="68" t="s">
        <v>88</v>
      </c>
      <c r="J37" s="82">
        <v>145.30000000000001</v>
      </c>
      <c r="K37" s="83">
        <v>125.2</v>
      </c>
      <c r="L37" s="83">
        <v>127</v>
      </c>
      <c r="M37" s="100"/>
    </row>
    <row r="38" spans="1:13" x14ac:dyDescent="0.2">
      <c r="A38" s="84" t="s">
        <v>56</v>
      </c>
      <c r="B38" s="68" t="s">
        <v>91</v>
      </c>
      <c r="C38" s="68" t="s">
        <v>9</v>
      </c>
      <c r="D38" s="68" t="s">
        <v>92</v>
      </c>
      <c r="E38" s="68" t="s">
        <v>98</v>
      </c>
      <c r="F38" s="68" t="s">
        <v>101</v>
      </c>
      <c r="G38" s="68"/>
      <c r="H38" s="68"/>
      <c r="I38" s="68"/>
      <c r="J38" s="82">
        <f t="shared" ref="J38:L41" si="8">J39</f>
        <v>158.19999999999999</v>
      </c>
      <c r="K38" s="82">
        <f t="shared" si="8"/>
        <v>158.19999999999999</v>
      </c>
      <c r="L38" s="82">
        <f t="shared" si="8"/>
        <v>158.19999999999999</v>
      </c>
      <c r="M38" s="100"/>
    </row>
    <row r="39" spans="1:13" ht="24" x14ac:dyDescent="0.2">
      <c r="A39" s="84" t="s">
        <v>57</v>
      </c>
      <c r="B39" s="68" t="s">
        <v>91</v>
      </c>
      <c r="C39" s="68" t="s">
        <v>9</v>
      </c>
      <c r="D39" s="68" t="s">
        <v>92</v>
      </c>
      <c r="E39" s="68" t="s">
        <v>98</v>
      </c>
      <c r="F39" s="68" t="s">
        <v>102</v>
      </c>
      <c r="G39" s="68"/>
      <c r="H39" s="68"/>
      <c r="I39" s="68"/>
      <c r="J39" s="82">
        <f t="shared" si="8"/>
        <v>158.19999999999999</v>
      </c>
      <c r="K39" s="82">
        <f t="shared" si="8"/>
        <v>158.19999999999999</v>
      </c>
      <c r="L39" s="82">
        <f t="shared" si="8"/>
        <v>158.19999999999999</v>
      </c>
      <c r="M39" s="100"/>
    </row>
    <row r="40" spans="1:13" x14ac:dyDescent="0.2">
      <c r="A40" s="84" t="s">
        <v>127</v>
      </c>
      <c r="B40" s="68" t="s">
        <v>91</v>
      </c>
      <c r="C40" s="68" t="s">
        <v>9</v>
      </c>
      <c r="D40" s="68" t="s">
        <v>92</v>
      </c>
      <c r="E40" s="68" t="s">
        <v>98</v>
      </c>
      <c r="F40" s="68" t="s">
        <v>102</v>
      </c>
      <c r="G40" s="68" t="s">
        <v>89</v>
      </c>
      <c r="H40" s="68"/>
      <c r="I40" s="68"/>
      <c r="J40" s="82">
        <f t="shared" si="8"/>
        <v>158.19999999999999</v>
      </c>
      <c r="K40" s="82">
        <f t="shared" si="8"/>
        <v>158.19999999999999</v>
      </c>
      <c r="L40" s="82">
        <f t="shared" si="8"/>
        <v>158.19999999999999</v>
      </c>
      <c r="M40" s="100"/>
    </row>
    <row r="41" spans="1:13" ht="48" x14ac:dyDescent="0.2">
      <c r="A41" s="84" t="s">
        <v>128</v>
      </c>
      <c r="B41" s="68" t="s">
        <v>91</v>
      </c>
      <c r="C41" s="68" t="s">
        <v>9</v>
      </c>
      <c r="D41" s="68" t="s">
        <v>92</v>
      </c>
      <c r="E41" s="68" t="s">
        <v>98</v>
      </c>
      <c r="F41" s="68" t="s">
        <v>102</v>
      </c>
      <c r="G41" s="68" t="s">
        <v>89</v>
      </c>
      <c r="H41" s="68" t="s">
        <v>90</v>
      </c>
      <c r="I41" s="68"/>
      <c r="J41" s="82">
        <f t="shared" si="8"/>
        <v>158.19999999999999</v>
      </c>
      <c r="K41" s="82">
        <f t="shared" si="8"/>
        <v>158.19999999999999</v>
      </c>
      <c r="L41" s="82">
        <f t="shared" si="8"/>
        <v>158.19999999999999</v>
      </c>
      <c r="M41" s="100"/>
    </row>
    <row r="42" spans="1:13" ht="48" x14ac:dyDescent="0.2">
      <c r="A42" s="84" t="s">
        <v>125</v>
      </c>
      <c r="B42" s="68" t="s">
        <v>91</v>
      </c>
      <c r="C42" s="68" t="s">
        <v>9</v>
      </c>
      <c r="D42" s="68" t="s">
        <v>92</v>
      </c>
      <c r="E42" s="68" t="s">
        <v>98</v>
      </c>
      <c r="F42" s="68" t="s">
        <v>102</v>
      </c>
      <c r="G42" s="68" t="s">
        <v>89</v>
      </c>
      <c r="H42" s="68" t="s">
        <v>90</v>
      </c>
      <c r="I42" s="68" t="s">
        <v>88</v>
      </c>
      <c r="J42" s="80">
        <v>158.19999999999999</v>
      </c>
      <c r="K42" s="80">
        <v>158.19999999999999</v>
      </c>
      <c r="L42" s="80">
        <v>158.19999999999999</v>
      </c>
      <c r="M42" s="100"/>
    </row>
    <row r="43" spans="1:13" ht="72" x14ac:dyDescent="0.2">
      <c r="A43" s="71" t="s">
        <v>58</v>
      </c>
      <c r="B43" s="72" t="s">
        <v>91</v>
      </c>
      <c r="C43" s="72"/>
      <c r="D43" s="72"/>
      <c r="E43" s="72" t="s">
        <v>0</v>
      </c>
      <c r="F43" s="72" t="s">
        <v>0</v>
      </c>
      <c r="G43" s="72"/>
      <c r="H43" s="72"/>
      <c r="I43" s="68"/>
      <c r="J43" s="70">
        <f t="shared" ref="J43:L46" si="9">J44</f>
        <v>1</v>
      </c>
      <c r="K43" s="70">
        <f t="shared" si="9"/>
        <v>1</v>
      </c>
      <c r="L43" s="86">
        <f t="shared" si="9"/>
        <v>1</v>
      </c>
      <c r="M43" s="100"/>
    </row>
    <row r="44" spans="1:13" ht="36" x14ac:dyDescent="0.2">
      <c r="A44" s="71" t="s">
        <v>129</v>
      </c>
      <c r="B44" s="72" t="s">
        <v>91</v>
      </c>
      <c r="C44" s="72" t="s">
        <v>9</v>
      </c>
      <c r="D44" s="72"/>
      <c r="E44" s="72"/>
      <c r="F44" s="72"/>
      <c r="G44" s="72"/>
      <c r="H44" s="72"/>
      <c r="I44" s="68"/>
      <c r="J44" s="87">
        <f t="shared" si="9"/>
        <v>1</v>
      </c>
      <c r="K44" s="87">
        <f t="shared" si="9"/>
        <v>1</v>
      </c>
      <c r="L44" s="88">
        <f t="shared" si="9"/>
        <v>1</v>
      </c>
      <c r="M44" s="100"/>
    </row>
    <row r="45" spans="1:13" ht="60" x14ac:dyDescent="0.2">
      <c r="A45" s="75" t="s">
        <v>130</v>
      </c>
      <c r="B45" s="72" t="s">
        <v>91</v>
      </c>
      <c r="C45" s="72" t="s">
        <v>9</v>
      </c>
      <c r="D45" s="72" t="s">
        <v>92</v>
      </c>
      <c r="E45" s="72"/>
      <c r="F45" s="72"/>
      <c r="G45" s="72"/>
      <c r="H45" s="72"/>
      <c r="I45" s="68"/>
      <c r="J45" s="87">
        <f t="shared" si="9"/>
        <v>1</v>
      </c>
      <c r="K45" s="87">
        <f t="shared" si="9"/>
        <v>1</v>
      </c>
      <c r="L45" s="88">
        <f t="shared" si="9"/>
        <v>1</v>
      </c>
      <c r="M45" s="100"/>
    </row>
    <row r="46" spans="1:13" ht="120" x14ac:dyDescent="0.25">
      <c r="A46" s="75" t="s">
        <v>59</v>
      </c>
      <c r="B46" s="68" t="s">
        <v>91</v>
      </c>
      <c r="C46" s="68" t="s">
        <v>9</v>
      </c>
      <c r="D46" s="68" t="s">
        <v>92</v>
      </c>
      <c r="E46" s="68" t="s">
        <v>103</v>
      </c>
      <c r="F46" s="68"/>
      <c r="G46" s="68"/>
      <c r="H46" s="68"/>
      <c r="I46" s="68"/>
      <c r="J46" s="70">
        <f t="shared" si="9"/>
        <v>1</v>
      </c>
      <c r="K46" s="70">
        <f t="shared" si="9"/>
        <v>1</v>
      </c>
      <c r="L46" s="70">
        <f t="shared" si="9"/>
        <v>1</v>
      </c>
      <c r="M46" s="100"/>
    </row>
    <row r="47" spans="1:13" ht="36" x14ac:dyDescent="0.2">
      <c r="A47" s="84" t="s">
        <v>54</v>
      </c>
      <c r="B47" s="68" t="s">
        <v>91</v>
      </c>
      <c r="C47" s="68" t="s">
        <v>9</v>
      </c>
      <c r="D47" s="68" t="s">
        <v>92</v>
      </c>
      <c r="E47" s="68" t="s">
        <v>103</v>
      </c>
      <c r="F47" s="68" t="s">
        <v>99</v>
      </c>
      <c r="G47" s="68"/>
      <c r="H47" s="68"/>
      <c r="I47" s="68"/>
      <c r="J47" s="82">
        <f t="shared" ref="J47:L49" si="10">J48</f>
        <v>1</v>
      </c>
      <c r="K47" s="82">
        <f t="shared" si="10"/>
        <v>1</v>
      </c>
      <c r="L47" s="82">
        <f t="shared" si="10"/>
        <v>1</v>
      </c>
      <c r="M47" s="100"/>
    </row>
    <row r="48" spans="1:13" ht="36" x14ac:dyDescent="0.2">
      <c r="A48" s="84" t="s">
        <v>55</v>
      </c>
      <c r="B48" s="68" t="s">
        <v>91</v>
      </c>
      <c r="C48" s="68" t="s">
        <v>9</v>
      </c>
      <c r="D48" s="68" t="s">
        <v>92</v>
      </c>
      <c r="E48" s="68" t="s">
        <v>103</v>
      </c>
      <c r="F48" s="68" t="s">
        <v>100</v>
      </c>
      <c r="G48" s="68"/>
      <c r="H48" s="68"/>
      <c r="I48" s="68"/>
      <c r="J48" s="82">
        <f t="shared" si="10"/>
        <v>1</v>
      </c>
      <c r="K48" s="82">
        <f t="shared" si="10"/>
        <v>1</v>
      </c>
      <c r="L48" s="82">
        <f t="shared" si="10"/>
        <v>1</v>
      </c>
      <c r="M48" s="100"/>
    </row>
    <row r="49" spans="1:13" x14ac:dyDescent="0.2">
      <c r="A49" s="84" t="s">
        <v>127</v>
      </c>
      <c r="B49" s="68" t="s">
        <v>91</v>
      </c>
      <c r="C49" s="68" t="s">
        <v>9</v>
      </c>
      <c r="D49" s="68" t="s">
        <v>92</v>
      </c>
      <c r="E49" s="68" t="s">
        <v>103</v>
      </c>
      <c r="F49" s="68" t="s">
        <v>100</v>
      </c>
      <c r="G49" s="68" t="s">
        <v>89</v>
      </c>
      <c r="H49" s="68"/>
      <c r="I49" s="68"/>
      <c r="J49" s="82">
        <f t="shared" si="10"/>
        <v>1</v>
      </c>
      <c r="K49" s="82">
        <f t="shared" si="10"/>
        <v>1</v>
      </c>
      <c r="L49" s="82">
        <f t="shared" si="10"/>
        <v>1</v>
      </c>
      <c r="M49" s="100"/>
    </row>
    <row r="50" spans="1:13" ht="72" x14ac:dyDescent="0.2">
      <c r="A50" s="84" t="s">
        <v>58</v>
      </c>
      <c r="B50" s="68" t="s">
        <v>91</v>
      </c>
      <c r="C50" s="68" t="s">
        <v>9</v>
      </c>
      <c r="D50" s="68" t="s">
        <v>92</v>
      </c>
      <c r="E50" s="68" t="s">
        <v>103</v>
      </c>
      <c r="F50" s="68" t="s">
        <v>100</v>
      </c>
      <c r="G50" s="68" t="s">
        <v>89</v>
      </c>
      <c r="H50" s="68" t="s">
        <v>90</v>
      </c>
      <c r="I50" s="68"/>
      <c r="J50" s="82">
        <v>1</v>
      </c>
      <c r="K50" s="82">
        <v>1</v>
      </c>
      <c r="L50" s="82">
        <v>1</v>
      </c>
      <c r="M50" s="100"/>
    </row>
    <row r="51" spans="1:13" ht="60" x14ac:dyDescent="0.2">
      <c r="A51" s="75" t="s">
        <v>62</v>
      </c>
      <c r="B51" s="68" t="s">
        <v>104</v>
      </c>
      <c r="C51" s="68"/>
      <c r="D51" s="68"/>
      <c r="E51" s="68"/>
      <c r="F51" s="68"/>
      <c r="G51" s="68"/>
      <c r="H51" s="68"/>
      <c r="I51" s="68"/>
      <c r="J51" s="70">
        <f t="shared" ref="J51:L63" si="11">J52</f>
        <v>1813.8000000000002</v>
      </c>
      <c r="K51" s="70">
        <f t="shared" si="11"/>
        <v>2068.1</v>
      </c>
      <c r="L51" s="86">
        <f t="shared" si="11"/>
        <v>2072.4</v>
      </c>
      <c r="M51" s="100"/>
    </row>
    <row r="52" spans="1:13" ht="72" x14ac:dyDescent="0.2">
      <c r="A52" s="71" t="s">
        <v>63</v>
      </c>
      <c r="B52" s="72" t="s">
        <v>104</v>
      </c>
      <c r="C52" s="72" t="s">
        <v>8</v>
      </c>
      <c r="D52" s="72"/>
      <c r="E52" s="72"/>
      <c r="F52" s="72"/>
      <c r="G52" s="72"/>
      <c r="H52" s="72"/>
      <c r="I52" s="68"/>
      <c r="J52" s="70">
        <f>J64+J69+J58+J76+J82+J88+J94+J100+J112+J114+J106</f>
        <v>1813.8000000000002</v>
      </c>
      <c r="K52" s="70">
        <f>K64+K69+K58+K76+K82+K88+K94+K100+K112+K114+K106</f>
        <v>2068.1</v>
      </c>
      <c r="L52" s="70">
        <f>L64+L69+L58+L76+L82+L88+L94+L100+L112+L114+L106</f>
        <v>2072.4</v>
      </c>
      <c r="M52" s="100"/>
    </row>
    <row r="53" spans="1:13" ht="27" x14ac:dyDescent="0.25">
      <c r="A53" s="71" t="s">
        <v>79</v>
      </c>
      <c r="B53" s="72" t="s">
        <v>104</v>
      </c>
      <c r="C53" s="72" t="s">
        <v>8</v>
      </c>
      <c r="D53" s="72" t="s">
        <v>92</v>
      </c>
      <c r="E53" s="72" t="s">
        <v>112</v>
      </c>
      <c r="F53" s="72"/>
      <c r="G53" s="72"/>
      <c r="H53" s="72"/>
      <c r="I53" s="72"/>
      <c r="J53" s="82">
        <f t="shared" ref="J53:L53" si="12">J58</f>
        <v>42.6</v>
      </c>
      <c r="K53" s="82">
        <f t="shared" si="12"/>
        <v>38.200000000000003</v>
      </c>
      <c r="L53" s="78">
        <f t="shared" si="12"/>
        <v>38.200000000000003</v>
      </c>
      <c r="M53" s="100"/>
    </row>
    <row r="54" spans="1:13" ht="24" x14ac:dyDescent="0.2">
      <c r="A54" s="99" t="s">
        <v>80</v>
      </c>
      <c r="B54" s="68" t="s">
        <v>104</v>
      </c>
      <c r="C54" s="68" t="s">
        <v>8</v>
      </c>
      <c r="D54" s="68" t="s">
        <v>92</v>
      </c>
      <c r="E54" s="68" t="s">
        <v>112</v>
      </c>
      <c r="F54" s="68" t="s">
        <v>113</v>
      </c>
      <c r="G54" s="68"/>
      <c r="H54" s="68"/>
      <c r="I54" s="68"/>
      <c r="J54" s="82">
        <f>J55</f>
        <v>42.6</v>
      </c>
      <c r="K54" s="82">
        <f t="shared" ref="K54:L57" si="13">K55</f>
        <v>38.200000000000003</v>
      </c>
      <c r="L54" s="82">
        <f t="shared" si="13"/>
        <v>38.200000000000003</v>
      </c>
      <c r="M54" s="100"/>
    </row>
    <row r="55" spans="1:13" ht="24" x14ac:dyDescent="0.2">
      <c r="A55" s="99" t="s">
        <v>80</v>
      </c>
      <c r="B55" s="68" t="s">
        <v>104</v>
      </c>
      <c r="C55" s="68" t="s">
        <v>8</v>
      </c>
      <c r="D55" s="68" t="s">
        <v>92</v>
      </c>
      <c r="E55" s="68" t="s">
        <v>112</v>
      </c>
      <c r="F55" s="68" t="s">
        <v>114</v>
      </c>
      <c r="G55" s="68"/>
      <c r="H55" s="68"/>
      <c r="I55" s="68"/>
      <c r="J55" s="82">
        <f>J56</f>
        <v>42.6</v>
      </c>
      <c r="K55" s="82">
        <f t="shared" si="13"/>
        <v>38.200000000000003</v>
      </c>
      <c r="L55" s="82">
        <f t="shared" si="13"/>
        <v>38.200000000000003</v>
      </c>
      <c r="M55" s="100"/>
    </row>
    <row r="56" spans="1:13" ht="24" x14ac:dyDescent="0.2">
      <c r="A56" s="99" t="s">
        <v>80</v>
      </c>
      <c r="B56" s="68" t="s">
        <v>104</v>
      </c>
      <c r="C56" s="68" t="s">
        <v>8</v>
      </c>
      <c r="D56" s="68" t="s">
        <v>92</v>
      </c>
      <c r="E56" s="68" t="s">
        <v>112</v>
      </c>
      <c r="F56" s="68" t="s">
        <v>114</v>
      </c>
      <c r="G56" s="68" t="s">
        <v>17</v>
      </c>
      <c r="H56" s="68"/>
      <c r="I56" s="68"/>
      <c r="J56" s="82">
        <f>J57</f>
        <v>42.6</v>
      </c>
      <c r="K56" s="82">
        <f t="shared" si="13"/>
        <v>38.200000000000003</v>
      </c>
      <c r="L56" s="82">
        <f t="shared" si="13"/>
        <v>38.200000000000003</v>
      </c>
      <c r="M56" s="100"/>
    </row>
    <row r="57" spans="1:13" ht="24" x14ac:dyDescent="0.2">
      <c r="A57" s="99" t="s">
        <v>80</v>
      </c>
      <c r="B57" s="68" t="s">
        <v>104</v>
      </c>
      <c r="C57" s="68" t="s">
        <v>8</v>
      </c>
      <c r="D57" s="68" t="s">
        <v>92</v>
      </c>
      <c r="E57" s="68" t="s">
        <v>112</v>
      </c>
      <c r="F57" s="68" t="s">
        <v>114</v>
      </c>
      <c r="G57" s="68" t="s">
        <v>17</v>
      </c>
      <c r="H57" s="68" t="s">
        <v>89</v>
      </c>
      <c r="I57" s="68"/>
      <c r="J57" s="82">
        <f>J58</f>
        <v>42.6</v>
      </c>
      <c r="K57" s="82">
        <f t="shared" si="13"/>
        <v>38.200000000000003</v>
      </c>
      <c r="L57" s="82">
        <f t="shared" si="13"/>
        <v>38.200000000000003</v>
      </c>
      <c r="M57" s="100"/>
    </row>
    <row r="58" spans="1:13" ht="48" x14ac:dyDescent="0.2">
      <c r="A58" s="99" t="s">
        <v>125</v>
      </c>
      <c r="B58" s="68" t="s">
        <v>104</v>
      </c>
      <c r="C58" s="68" t="s">
        <v>8</v>
      </c>
      <c r="D58" s="68" t="s">
        <v>92</v>
      </c>
      <c r="E58" s="68" t="s">
        <v>112</v>
      </c>
      <c r="F58" s="68" t="s">
        <v>114</v>
      </c>
      <c r="G58" s="68" t="s">
        <v>17</v>
      </c>
      <c r="H58" s="68" t="s">
        <v>89</v>
      </c>
      <c r="I58" s="68" t="s">
        <v>88</v>
      </c>
      <c r="J58" s="80">
        <v>42.6</v>
      </c>
      <c r="K58" s="85">
        <v>38.200000000000003</v>
      </c>
      <c r="L58" s="85">
        <v>38.200000000000003</v>
      </c>
      <c r="M58" s="100"/>
    </row>
    <row r="59" spans="1:13" ht="36" x14ac:dyDescent="0.25">
      <c r="A59" s="71" t="s">
        <v>131</v>
      </c>
      <c r="B59" s="72" t="s">
        <v>104</v>
      </c>
      <c r="C59" s="72" t="s">
        <v>8</v>
      </c>
      <c r="D59" s="72" t="s">
        <v>92</v>
      </c>
      <c r="E59" s="72" t="s">
        <v>106</v>
      </c>
      <c r="F59" s="72"/>
      <c r="G59" s="72"/>
      <c r="H59" s="72"/>
      <c r="I59" s="72"/>
      <c r="J59" s="87">
        <v>22.8</v>
      </c>
      <c r="K59" s="87">
        <f t="shared" si="11"/>
        <v>23.9</v>
      </c>
      <c r="L59" s="88">
        <f>L64</f>
        <v>23.9</v>
      </c>
      <c r="M59" s="100"/>
    </row>
    <row r="60" spans="1:13" x14ac:dyDescent="0.2">
      <c r="A60" s="71" t="s">
        <v>56</v>
      </c>
      <c r="B60" s="72" t="s">
        <v>104</v>
      </c>
      <c r="C60" s="72" t="s">
        <v>8</v>
      </c>
      <c r="D60" s="72" t="s">
        <v>92</v>
      </c>
      <c r="E60" s="72" t="s">
        <v>106</v>
      </c>
      <c r="F60" s="72" t="s">
        <v>101</v>
      </c>
      <c r="G60" s="72"/>
      <c r="H60" s="72"/>
      <c r="I60" s="72"/>
      <c r="J60" s="87">
        <f>J61</f>
        <v>22.8</v>
      </c>
      <c r="K60" s="87">
        <f t="shared" si="11"/>
        <v>23.9</v>
      </c>
      <c r="L60" s="87">
        <f t="shared" si="11"/>
        <v>23.9</v>
      </c>
      <c r="M60" s="100"/>
    </row>
    <row r="61" spans="1:13" x14ac:dyDescent="0.2">
      <c r="A61" s="71" t="s">
        <v>61</v>
      </c>
      <c r="B61" s="72" t="s">
        <v>104</v>
      </c>
      <c r="C61" s="72" t="s">
        <v>8</v>
      </c>
      <c r="D61" s="72" t="s">
        <v>92</v>
      </c>
      <c r="E61" s="72" t="s">
        <v>106</v>
      </c>
      <c r="F61" s="72" t="s">
        <v>105</v>
      </c>
      <c r="G61" s="72"/>
      <c r="H61" s="72"/>
      <c r="I61" s="72"/>
      <c r="J61" s="87">
        <f>J62</f>
        <v>22.8</v>
      </c>
      <c r="K61" s="87">
        <f t="shared" si="11"/>
        <v>23.9</v>
      </c>
      <c r="L61" s="87">
        <f t="shared" si="11"/>
        <v>23.9</v>
      </c>
      <c r="M61" s="100"/>
    </row>
    <row r="62" spans="1:13" ht="13.5" customHeight="1" x14ac:dyDescent="0.2">
      <c r="A62" s="71" t="s">
        <v>132</v>
      </c>
      <c r="B62" s="72" t="s">
        <v>104</v>
      </c>
      <c r="C62" s="72" t="s">
        <v>8</v>
      </c>
      <c r="D62" s="72" t="s">
        <v>92</v>
      </c>
      <c r="E62" s="72" t="s">
        <v>106</v>
      </c>
      <c r="F62" s="72" t="s">
        <v>105</v>
      </c>
      <c r="G62" s="72" t="s">
        <v>89</v>
      </c>
      <c r="H62" s="72"/>
      <c r="I62" s="72"/>
      <c r="J62" s="87">
        <f>J63</f>
        <v>22.8</v>
      </c>
      <c r="K62" s="87">
        <f t="shared" si="11"/>
        <v>23.9</v>
      </c>
      <c r="L62" s="87">
        <f t="shared" si="11"/>
        <v>23.9</v>
      </c>
      <c r="M62" s="100"/>
    </row>
    <row r="63" spans="1:13" x14ac:dyDescent="0.2">
      <c r="A63" s="71" t="s">
        <v>60</v>
      </c>
      <c r="B63" s="68" t="s">
        <v>104</v>
      </c>
      <c r="C63" s="68" t="s">
        <v>8</v>
      </c>
      <c r="D63" s="68" t="s">
        <v>92</v>
      </c>
      <c r="E63" s="68" t="s">
        <v>106</v>
      </c>
      <c r="F63" s="68" t="s">
        <v>105</v>
      </c>
      <c r="G63" s="68" t="s">
        <v>89</v>
      </c>
      <c r="H63" s="68" t="s">
        <v>18</v>
      </c>
      <c r="I63" s="68"/>
      <c r="J63" s="87">
        <v>22.8</v>
      </c>
      <c r="K63" s="87">
        <v>23.9</v>
      </c>
      <c r="L63" s="87">
        <f t="shared" si="11"/>
        <v>23.9</v>
      </c>
      <c r="M63" s="100"/>
    </row>
    <row r="64" spans="1:13" ht="48" x14ac:dyDescent="0.2">
      <c r="A64" s="71" t="s">
        <v>125</v>
      </c>
      <c r="B64" s="68" t="s">
        <v>104</v>
      </c>
      <c r="C64" s="68" t="s">
        <v>8</v>
      </c>
      <c r="D64" s="68" t="s">
        <v>92</v>
      </c>
      <c r="E64" s="68" t="s">
        <v>106</v>
      </c>
      <c r="F64" s="68" t="s">
        <v>105</v>
      </c>
      <c r="G64" s="68" t="s">
        <v>89</v>
      </c>
      <c r="H64" s="68" t="s">
        <v>18</v>
      </c>
      <c r="I64" s="68" t="s">
        <v>88</v>
      </c>
      <c r="J64" s="70">
        <v>23.9</v>
      </c>
      <c r="K64" s="142">
        <v>23.9</v>
      </c>
      <c r="L64" s="142">
        <v>23.9</v>
      </c>
      <c r="M64" s="100"/>
    </row>
    <row r="65" spans="1:13" ht="24" x14ac:dyDescent="0.2">
      <c r="A65" s="71" t="s">
        <v>85</v>
      </c>
      <c r="B65" s="72" t="s">
        <v>104</v>
      </c>
      <c r="C65" s="72" t="s">
        <v>8</v>
      </c>
      <c r="D65" s="72" t="s">
        <v>92</v>
      </c>
      <c r="E65" s="72" t="s">
        <v>116</v>
      </c>
      <c r="F65" s="72" t="s">
        <v>117</v>
      </c>
      <c r="G65" s="72"/>
      <c r="H65" s="72"/>
      <c r="I65" s="72"/>
      <c r="J65" s="82">
        <f t="shared" ref="J65:L68" si="14">J66</f>
        <v>4</v>
      </c>
      <c r="K65" s="82">
        <f t="shared" si="14"/>
        <v>4</v>
      </c>
      <c r="L65" s="82">
        <f t="shared" si="14"/>
        <v>4</v>
      </c>
      <c r="M65" s="100"/>
    </row>
    <row r="66" spans="1:13" ht="24" x14ac:dyDescent="0.2">
      <c r="A66" s="71" t="s">
        <v>84</v>
      </c>
      <c r="B66" s="72" t="s">
        <v>104</v>
      </c>
      <c r="C66" s="72" t="s">
        <v>8</v>
      </c>
      <c r="D66" s="72" t="s">
        <v>92</v>
      </c>
      <c r="E66" s="72" t="s">
        <v>116</v>
      </c>
      <c r="F66" s="72" t="s">
        <v>118</v>
      </c>
      <c r="G66" s="72"/>
      <c r="H66" s="72"/>
      <c r="I66" s="72"/>
      <c r="J66" s="82">
        <f t="shared" si="14"/>
        <v>4</v>
      </c>
      <c r="K66" s="82">
        <f t="shared" si="14"/>
        <v>4</v>
      </c>
      <c r="L66" s="82">
        <f t="shared" si="14"/>
        <v>4</v>
      </c>
      <c r="M66" s="100"/>
    </row>
    <row r="67" spans="1:13" ht="24" x14ac:dyDescent="0.2">
      <c r="A67" s="71" t="s">
        <v>84</v>
      </c>
      <c r="B67" s="72" t="s">
        <v>104</v>
      </c>
      <c r="C67" s="72" t="s">
        <v>8</v>
      </c>
      <c r="D67" s="72" t="s">
        <v>92</v>
      </c>
      <c r="E67" s="72" t="s">
        <v>116</v>
      </c>
      <c r="F67" s="72" t="s">
        <v>118</v>
      </c>
      <c r="G67" s="72" t="s">
        <v>115</v>
      </c>
      <c r="H67" s="72"/>
      <c r="I67" s="72"/>
      <c r="J67" s="82">
        <f t="shared" si="14"/>
        <v>4</v>
      </c>
      <c r="K67" s="82">
        <f t="shared" si="14"/>
        <v>4</v>
      </c>
      <c r="L67" s="82">
        <f t="shared" si="14"/>
        <v>4</v>
      </c>
      <c r="M67" s="100"/>
    </row>
    <row r="68" spans="1:13" ht="24" x14ac:dyDescent="0.2">
      <c r="A68" s="71" t="s">
        <v>84</v>
      </c>
      <c r="B68" s="72" t="s">
        <v>104</v>
      </c>
      <c r="C68" s="72" t="s">
        <v>8</v>
      </c>
      <c r="D68" s="72" t="s">
        <v>92</v>
      </c>
      <c r="E68" s="72" t="s">
        <v>116</v>
      </c>
      <c r="F68" s="72" t="s">
        <v>118</v>
      </c>
      <c r="G68" s="72" t="s">
        <v>115</v>
      </c>
      <c r="H68" s="72" t="s">
        <v>89</v>
      </c>
      <c r="I68" s="72"/>
      <c r="J68" s="82">
        <f t="shared" si="14"/>
        <v>4</v>
      </c>
      <c r="K68" s="82">
        <f t="shared" si="14"/>
        <v>4</v>
      </c>
      <c r="L68" s="82">
        <f t="shared" si="14"/>
        <v>4</v>
      </c>
      <c r="M68" s="100"/>
    </row>
    <row r="69" spans="1:13" ht="48" x14ac:dyDescent="0.2">
      <c r="A69" s="71" t="s">
        <v>125</v>
      </c>
      <c r="B69" s="72" t="s">
        <v>104</v>
      </c>
      <c r="C69" s="72" t="s">
        <v>8</v>
      </c>
      <c r="D69" s="72" t="s">
        <v>92</v>
      </c>
      <c r="E69" s="72" t="s">
        <v>116</v>
      </c>
      <c r="F69" s="72" t="s">
        <v>118</v>
      </c>
      <c r="G69" s="72" t="s">
        <v>115</v>
      </c>
      <c r="H69" s="72" t="s">
        <v>89</v>
      </c>
      <c r="I69" s="72" t="s">
        <v>88</v>
      </c>
      <c r="J69" s="80">
        <v>4</v>
      </c>
      <c r="K69" s="144">
        <v>4</v>
      </c>
      <c r="L69" s="142">
        <v>4</v>
      </c>
      <c r="M69" s="100"/>
    </row>
    <row r="70" spans="1:13" ht="48" x14ac:dyDescent="0.2">
      <c r="A70" s="71" t="s">
        <v>69</v>
      </c>
      <c r="B70" s="72" t="s">
        <v>104</v>
      </c>
      <c r="C70" s="72" t="s">
        <v>8</v>
      </c>
      <c r="D70" s="72" t="s">
        <v>92</v>
      </c>
      <c r="E70" s="72"/>
      <c r="F70" s="72"/>
      <c r="G70" s="72"/>
      <c r="H70" s="72"/>
      <c r="I70" s="68"/>
      <c r="J70" s="87">
        <f t="shared" ref="J70:L70" si="15">J71</f>
        <v>52.6</v>
      </c>
      <c r="K70" s="87">
        <f t="shared" si="15"/>
        <v>74.400000000000006</v>
      </c>
      <c r="L70" s="88">
        <f t="shared" si="15"/>
        <v>74.400000000000006</v>
      </c>
      <c r="M70" s="100"/>
    </row>
    <row r="71" spans="1:13" ht="27" x14ac:dyDescent="0.25">
      <c r="A71" s="75" t="s">
        <v>74</v>
      </c>
      <c r="B71" s="72" t="s">
        <v>104</v>
      </c>
      <c r="C71" s="72" t="s">
        <v>8</v>
      </c>
      <c r="D71" s="72" t="s">
        <v>92</v>
      </c>
      <c r="E71" s="72" t="s">
        <v>180</v>
      </c>
      <c r="F71" s="68"/>
      <c r="G71" s="68"/>
      <c r="H71" s="68"/>
      <c r="I71" s="68"/>
      <c r="J71" s="87">
        <f t="shared" ref="J71:L71" si="16">J76</f>
        <v>52.6</v>
      </c>
      <c r="K71" s="87">
        <f t="shared" si="16"/>
        <v>74.400000000000006</v>
      </c>
      <c r="L71" s="88">
        <f t="shared" si="16"/>
        <v>74.400000000000006</v>
      </c>
      <c r="M71" s="100"/>
    </row>
    <row r="72" spans="1:13" ht="36" x14ac:dyDescent="0.2">
      <c r="A72" s="84" t="s">
        <v>54</v>
      </c>
      <c r="B72" s="72" t="s">
        <v>104</v>
      </c>
      <c r="C72" s="72" t="s">
        <v>8</v>
      </c>
      <c r="D72" s="72" t="s">
        <v>92</v>
      </c>
      <c r="E72" s="72" t="s">
        <v>180</v>
      </c>
      <c r="F72" s="72" t="s">
        <v>99</v>
      </c>
      <c r="G72" s="72"/>
      <c r="H72" s="72"/>
      <c r="I72" s="72"/>
      <c r="J72" s="87">
        <v>74.400000000000006</v>
      </c>
      <c r="K72" s="87">
        <v>74.400000000000006</v>
      </c>
      <c r="L72" s="87">
        <v>74.400000000000006</v>
      </c>
      <c r="M72" s="100"/>
    </row>
    <row r="73" spans="1:13" x14ac:dyDescent="0.2">
      <c r="A73" s="84" t="s">
        <v>70</v>
      </c>
      <c r="B73" s="72" t="s">
        <v>104</v>
      </c>
      <c r="C73" s="72" t="s">
        <v>8</v>
      </c>
      <c r="D73" s="72" t="s">
        <v>92</v>
      </c>
      <c r="E73" s="72" t="s">
        <v>180</v>
      </c>
      <c r="F73" s="72" t="s">
        <v>100</v>
      </c>
      <c r="G73" s="72"/>
      <c r="H73" s="72"/>
      <c r="I73" s="72"/>
      <c r="J73" s="87">
        <v>74.400000000000006</v>
      </c>
      <c r="K73" s="87">
        <v>74.400000000000006</v>
      </c>
      <c r="L73" s="87">
        <v>74.400000000000006</v>
      </c>
      <c r="M73" s="100"/>
    </row>
    <row r="74" spans="1:13" ht="24" x14ac:dyDescent="0.2">
      <c r="A74" s="84" t="s">
        <v>134</v>
      </c>
      <c r="B74" s="72" t="s">
        <v>104</v>
      </c>
      <c r="C74" s="72" t="s">
        <v>8</v>
      </c>
      <c r="D74" s="72" t="s">
        <v>92</v>
      </c>
      <c r="E74" s="72" t="s">
        <v>180</v>
      </c>
      <c r="F74" s="72" t="s">
        <v>100</v>
      </c>
      <c r="G74" s="72" t="s">
        <v>110</v>
      </c>
      <c r="H74" s="72"/>
      <c r="I74" s="72"/>
      <c r="J74" s="87">
        <v>74.400000000000006</v>
      </c>
      <c r="K74" s="87">
        <v>74.400000000000006</v>
      </c>
      <c r="L74" s="87">
        <v>74.400000000000006</v>
      </c>
      <c r="M74" s="100"/>
    </row>
    <row r="75" spans="1:13" ht="24" x14ac:dyDescent="0.2">
      <c r="A75" s="84" t="s">
        <v>135</v>
      </c>
      <c r="B75" s="72" t="s">
        <v>104</v>
      </c>
      <c r="C75" s="72" t="s">
        <v>8</v>
      </c>
      <c r="D75" s="72" t="s">
        <v>92</v>
      </c>
      <c r="E75" s="72" t="s">
        <v>180</v>
      </c>
      <c r="F75" s="72" t="s">
        <v>100</v>
      </c>
      <c r="G75" s="72" t="s">
        <v>110</v>
      </c>
      <c r="H75" s="72" t="s">
        <v>89</v>
      </c>
      <c r="I75" s="72"/>
      <c r="J75" s="87">
        <v>74.400000000000006</v>
      </c>
      <c r="K75" s="87">
        <v>74.400000000000006</v>
      </c>
      <c r="L75" s="87">
        <v>74.400000000000006</v>
      </c>
      <c r="M75" s="100"/>
    </row>
    <row r="76" spans="1:13" ht="48" x14ac:dyDescent="0.2">
      <c r="A76" s="84" t="s">
        <v>125</v>
      </c>
      <c r="B76" s="68" t="s">
        <v>104</v>
      </c>
      <c r="C76" s="68" t="s">
        <v>8</v>
      </c>
      <c r="D76" s="68" t="s">
        <v>92</v>
      </c>
      <c r="E76" s="68" t="s">
        <v>180</v>
      </c>
      <c r="F76" s="68" t="s">
        <v>100</v>
      </c>
      <c r="G76" s="68" t="s">
        <v>110</v>
      </c>
      <c r="H76" s="68" t="s">
        <v>89</v>
      </c>
      <c r="I76" s="68" t="s">
        <v>88</v>
      </c>
      <c r="J76" s="70">
        <v>52.6</v>
      </c>
      <c r="K76" s="70">
        <v>74.400000000000006</v>
      </c>
      <c r="L76" s="70">
        <v>74.400000000000006</v>
      </c>
      <c r="M76" s="100"/>
    </row>
    <row r="77" spans="1:13" ht="18" customHeight="1" x14ac:dyDescent="0.2">
      <c r="A77" s="75" t="s">
        <v>76</v>
      </c>
      <c r="B77" s="72" t="s">
        <v>104</v>
      </c>
      <c r="C77" s="72" t="s">
        <v>8</v>
      </c>
      <c r="D77" s="72" t="s">
        <v>92</v>
      </c>
      <c r="E77" s="72" t="s">
        <v>111</v>
      </c>
      <c r="F77" s="72"/>
      <c r="G77" s="72"/>
      <c r="H77" s="72"/>
      <c r="I77" s="68"/>
      <c r="J77" s="87">
        <f>J78</f>
        <v>76.599999999999994</v>
      </c>
      <c r="K77" s="87">
        <f t="shared" ref="K77:L80" si="17">K78</f>
        <v>40.9</v>
      </c>
      <c r="L77" s="87">
        <f t="shared" si="17"/>
        <v>51</v>
      </c>
      <c r="M77" s="100"/>
    </row>
    <row r="78" spans="1:13" ht="40.5" customHeight="1" x14ac:dyDescent="0.2">
      <c r="A78" s="76" t="s">
        <v>54</v>
      </c>
      <c r="B78" s="72" t="s">
        <v>104</v>
      </c>
      <c r="C78" s="72" t="s">
        <v>8</v>
      </c>
      <c r="D78" s="72" t="s">
        <v>92</v>
      </c>
      <c r="E78" s="72" t="s">
        <v>111</v>
      </c>
      <c r="F78" s="72" t="s">
        <v>99</v>
      </c>
      <c r="G78" s="72"/>
      <c r="H78" s="72"/>
      <c r="I78" s="72"/>
      <c r="J78" s="87">
        <f>J79</f>
        <v>76.599999999999994</v>
      </c>
      <c r="K78" s="87">
        <f t="shared" si="17"/>
        <v>40.9</v>
      </c>
      <c r="L78" s="87">
        <f t="shared" si="17"/>
        <v>51</v>
      </c>
      <c r="M78" s="100"/>
    </row>
    <row r="79" spans="1:13" ht="40.5" customHeight="1" x14ac:dyDescent="0.2">
      <c r="A79" s="76" t="s">
        <v>55</v>
      </c>
      <c r="B79" s="72" t="s">
        <v>104</v>
      </c>
      <c r="C79" s="72" t="s">
        <v>8</v>
      </c>
      <c r="D79" s="72" t="s">
        <v>92</v>
      </c>
      <c r="E79" s="72" t="s">
        <v>111</v>
      </c>
      <c r="F79" s="72" t="s">
        <v>100</v>
      </c>
      <c r="G79" s="72"/>
      <c r="H79" s="72"/>
      <c r="I79" s="72"/>
      <c r="J79" s="87">
        <f>J80</f>
        <v>76.599999999999994</v>
      </c>
      <c r="K79" s="87">
        <f t="shared" si="17"/>
        <v>40.9</v>
      </c>
      <c r="L79" s="87">
        <f t="shared" si="17"/>
        <v>51</v>
      </c>
      <c r="M79" s="100"/>
    </row>
    <row r="80" spans="1:13" ht="30.75" customHeight="1" x14ac:dyDescent="0.2">
      <c r="A80" s="76" t="s">
        <v>136</v>
      </c>
      <c r="B80" s="72" t="s">
        <v>104</v>
      </c>
      <c r="C80" s="72" t="s">
        <v>8</v>
      </c>
      <c r="D80" s="72" t="s">
        <v>92</v>
      </c>
      <c r="E80" s="72" t="s">
        <v>111</v>
      </c>
      <c r="F80" s="72" t="s">
        <v>100</v>
      </c>
      <c r="G80" s="72" t="s">
        <v>110</v>
      </c>
      <c r="H80" s="72"/>
      <c r="I80" s="72"/>
      <c r="J80" s="87">
        <f>J81</f>
        <v>76.599999999999994</v>
      </c>
      <c r="K80" s="87">
        <f t="shared" si="17"/>
        <v>40.9</v>
      </c>
      <c r="L80" s="87">
        <f t="shared" si="17"/>
        <v>51</v>
      </c>
      <c r="M80" s="100"/>
    </row>
    <row r="81" spans="1:13" ht="21.75" customHeight="1" x14ac:dyDescent="0.2">
      <c r="A81" s="76" t="s">
        <v>137</v>
      </c>
      <c r="B81" s="72" t="s">
        <v>104</v>
      </c>
      <c r="C81" s="72" t="s">
        <v>8</v>
      </c>
      <c r="D81" s="72" t="s">
        <v>92</v>
      </c>
      <c r="E81" s="72" t="s">
        <v>111</v>
      </c>
      <c r="F81" s="72" t="s">
        <v>100</v>
      </c>
      <c r="G81" s="72" t="s">
        <v>110</v>
      </c>
      <c r="H81" s="72" t="s">
        <v>108</v>
      </c>
      <c r="I81" s="72"/>
      <c r="J81" s="78">
        <f>J82</f>
        <v>76.599999999999994</v>
      </c>
      <c r="K81" s="78">
        <f>K82</f>
        <v>40.9</v>
      </c>
      <c r="L81" s="78">
        <f>L82</f>
        <v>51</v>
      </c>
      <c r="M81" s="100"/>
    </row>
    <row r="82" spans="1:13" ht="47.25" customHeight="1" x14ac:dyDescent="0.2">
      <c r="A82" s="84" t="s">
        <v>125</v>
      </c>
      <c r="B82" s="68" t="s">
        <v>104</v>
      </c>
      <c r="C82" s="68" t="s">
        <v>8</v>
      </c>
      <c r="D82" s="68" t="s">
        <v>92</v>
      </c>
      <c r="E82" s="68" t="s">
        <v>111</v>
      </c>
      <c r="F82" s="68" t="s">
        <v>100</v>
      </c>
      <c r="G82" s="68" t="s">
        <v>110</v>
      </c>
      <c r="H82" s="68" t="s">
        <v>108</v>
      </c>
      <c r="I82" s="68" t="s">
        <v>88</v>
      </c>
      <c r="J82" s="81">
        <v>76.599999999999994</v>
      </c>
      <c r="K82" s="81">
        <v>40.9</v>
      </c>
      <c r="L82" s="81">
        <v>51</v>
      </c>
      <c r="M82" s="100"/>
    </row>
    <row r="83" spans="1:13" ht="37.5" customHeight="1" x14ac:dyDescent="0.2">
      <c r="A83" s="76" t="s">
        <v>55</v>
      </c>
      <c r="B83" s="72" t="s">
        <v>104</v>
      </c>
      <c r="C83" s="72" t="s">
        <v>8</v>
      </c>
      <c r="D83" s="72" t="s">
        <v>92</v>
      </c>
      <c r="E83" s="68" t="s">
        <v>181</v>
      </c>
      <c r="F83" s="72"/>
      <c r="G83" s="72"/>
      <c r="H83" s="72"/>
      <c r="I83" s="72"/>
      <c r="J83" s="87">
        <f t="shared" ref="J83:L87" si="18">J84</f>
        <v>100</v>
      </c>
      <c r="K83" s="87">
        <f t="shared" si="18"/>
        <v>303.7</v>
      </c>
      <c r="L83" s="87">
        <f t="shared" si="18"/>
        <v>283.8</v>
      </c>
      <c r="M83" s="100"/>
    </row>
    <row r="84" spans="1:13" ht="36" x14ac:dyDescent="0.2">
      <c r="A84" s="76" t="s">
        <v>54</v>
      </c>
      <c r="B84" s="72" t="s">
        <v>104</v>
      </c>
      <c r="C84" s="72" t="s">
        <v>8</v>
      </c>
      <c r="D84" s="72" t="s">
        <v>92</v>
      </c>
      <c r="E84" s="72" t="s">
        <v>181</v>
      </c>
      <c r="F84" s="72" t="s">
        <v>99</v>
      </c>
      <c r="G84" s="72"/>
      <c r="H84" s="72"/>
      <c r="I84" s="72"/>
      <c r="J84" s="87">
        <f t="shared" si="18"/>
        <v>100</v>
      </c>
      <c r="K84" s="87">
        <f t="shared" si="18"/>
        <v>303.7</v>
      </c>
      <c r="L84" s="87">
        <f t="shared" si="18"/>
        <v>283.8</v>
      </c>
      <c r="M84" s="100"/>
    </row>
    <row r="85" spans="1:13" ht="38.25" customHeight="1" x14ac:dyDescent="0.2">
      <c r="A85" s="76" t="s">
        <v>55</v>
      </c>
      <c r="B85" s="72" t="s">
        <v>104</v>
      </c>
      <c r="C85" s="72" t="s">
        <v>8</v>
      </c>
      <c r="D85" s="72" t="s">
        <v>92</v>
      </c>
      <c r="E85" s="72" t="s">
        <v>181</v>
      </c>
      <c r="F85" s="72" t="s">
        <v>100</v>
      </c>
      <c r="G85" s="72"/>
      <c r="H85" s="72"/>
      <c r="I85" s="72"/>
      <c r="J85" s="87">
        <f t="shared" si="18"/>
        <v>100</v>
      </c>
      <c r="K85" s="87">
        <f t="shared" si="18"/>
        <v>303.7</v>
      </c>
      <c r="L85" s="87">
        <f t="shared" si="18"/>
        <v>283.8</v>
      </c>
      <c r="M85" s="100"/>
    </row>
    <row r="86" spans="1:13" ht="24" x14ac:dyDescent="0.2">
      <c r="A86" s="76" t="s">
        <v>136</v>
      </c>
      <c r="B86" s="72" t="s">
        <v>104</v>
      </c>
      <c r="C86" s="72" t="s">
        <v>8</v>
      </c>
      <c r="D86" s="72" t="s">
        <v>92</v>
      </c>
      <c r="E86" s="72" t="s">
        <v>181</v>
      </c>
      <c r="F86" s="72" t="s">
        <v>100</v>
      </c>
      <c r="G86" s="72" t="s">
        <v>110</v>
      </c>
      <c r="H86" s="72"/>
      <c r="I86" s="72"/>
      <c r="J86" s="87">
        <f t="shared" si="18"/>
        <v>100</v>
      </c>
      <c r="K86" s="87">
        <f t="shared" si="18"/>
        <v>303.7</v>
      </c>
      <c r="L86" s="87">
        <f t="shared" si="18"/>
        <v>283.8</v>
      </c>
      <c r="M86" s="100"/>
    </row>
    <row r="87" spans="1:13" ht="24" x14ac:dyDescent="0.2">
      <c r="A87" s="76" t="s">
        <v>137</v>
      </c>
      <c r="B87" s="72" t="s">
        <v>104</v>
      </c>
      <c r="C87" s="72" t="s">
        <v>8</v>
      </c>
      <c r="D87" s="72" t="s">
        <v>92</v>
      </c>
      <c r="E87" s="72" t="s">
        <v>181</v>
      </c>
      <c r="F87" s="72" t="s">
        <v>100</v>
      </c>
      <c r="G87" s="72" t="s">
        <v>110</v>
      </c>
      <c r="H87" s="72" t="s">
        <v>108</v>
      </c>
      <c r="I87" s="72"/>
      <c r="J87" s="87">
        <f t="shared" si="18"/>
        <v>100</v>
      </c>
      <c r="K87" s="87">
        <f t="shared" si="18"/>
        <v>303.7</v>
      </c>
      <c r="L87" s="87">
        <f t="shared" si="18"/>
        <v>283.8</v>
      </c>
      <c r="M87" s="100"/>
    </row>
    <row r="88" spans="1:13" ht="48" x14ac:dyDescent="0.2">
      <c r="A88" s="84" t="s">
        <v>125</v>
      </c>
      <c r="B88" s="68" t="s">
        <v>104</v>
      </c>
      <c r="C88" s="68" t="s">
        <v>8</v>
      </c>
      <c r="D88" s="68" t="s">
        <v>92</v>
      </c>
      <c r="E88" s="68" t="s">
        <v>181</v>
      </c>
      <c r="F88" s="68" t="s">
        <v>100</v>
      </c>
      <c r="G88" s="68" t="s">
        <v>110</v>
      </c>
      <c r="H88" s="68" t="s">
        <v>108</v>
      </c>
      <c r="I88" s="68" t="s">
        <v>88</v>
      </c>
      <c r="J88" s="80">
        <v>100</v>
      </c>
      <c r="K88" s="80">
        <v>303.7</v>
      </c>
      <c r="L88" s="81">
        <v>283.8</v>
      </c>
      <c r="M88" s="100"/>
    </row>
    <row r="89" spans="1:13" ht="120" x14ac:dyDescent="0.2">
      <c r="A89" s="135" t="s">
        <v>195</v>
      </c>
      <c r="B89" s="123" t="s">
        <v>104</v>
      </c>
      <c r="C89" s="123" t="s">
        <v>8</v>
      </c>
      <c r="D89" s="123" t="s">
        <v>92</v>
      </c>
      <c r="E89" s="123" t="s">
        <v>196</v>
      </c>
      <c r="F89" s="123"/>
      <c r="G89" s="123"/>
      <c r="H89" s="123"/>
      <c r="I89" s="123"/>
      <c r="J89" s="139">
        <f t="shared" ref="J89:L93" si="19">J90</f>
        <v>0</v>
      </c>
      <c r="K89" s="139">
        <f t="shared" si="19"/>
        <v>0</v>
      </c>
      <c r="L89" s="139">
        <f t="shared" si="19"/>
        <v>0</v>
      </c>
      <c r="M89" s="100"/>
    </row>
    <row r="90" spans="1:13" ht="36" x14ac:dyDescent="0.2">
      <c r="A90" s="138" t="s">
        <v>191</v>
      </c>
      <c r="B90" s="123" t="s">
        <v>104</v>
      </c>
      <c r="C90" s="127" t="s">
        <v>8</v>
      </c>
      <c r="D90" s="127" t="s">
        <v>92</v>
      </c>
      <c r="E90" s="127" t="s">
        <v>196</v>
      </c>
      <c r="F90" s="127" t="s">
        <v>99</v>
      </c>
      <c r="G90" s="127"/>
      <c r="H90" s="127"/>
      <c r="I90" s="127"/>
      <c r="J90" s="139">
        <f t="shared" si="19"/>
        <v>0</v>
      </c>
      <c r="K90" s="139">
        <f t="shared" si="19"/>
        <v>0</v>
      </c>
      <c r="L90" s="139">
        <f t="shared" si="19"/>
        <v>0</v>
      </c>
      <c r="M90" s="100"/>
    </row>
    <row r="91" spans="1:13" ht="36" x14ac:dyDescent="0.2">
      <c r="A91" s="138" t="s">
        <v>192</v>
      </c>
      <c r="B91" s="127" t="s">
        <v>104</v>
      </c>
      <c r="C91" s="127" t="s">
        <v>8</v>
      </c>
      <c r="D91" s="127" t="s">
        <v>92</v>
      </c>
      <c r="E91" s="127" t="s">
        <v>196</v>
      </c>
      <c r="F91" s="127" t="s">
        <v>100</v>
      </c>
      <c r="G91" s="127"/>
      <c r="H91" s="127"/>
      <c r="I91" s="127"/>
      <c r="J91" s="139">
        <f t="shared" si="19"/>
        <v>0</v>
      </c>
      <c r="K91" s="139">
        <f t="shared" si="19"/>
        <v>0</v>
      </c>
      <c r="L91" s="139">
        <f t="shared" si="19"/>
        <v>0</v>
      </c>
      <c r="M91" s="100"/>
    </row>
    <row r="92" spans="1:13" ht="24" x14ac:dyDescent="0.2">
      <c r="A92" s="135" t="s">
        <v>71</v>
      </c>
      <c r="B92" s="123" t="s">
        <v>104</v>
      </c>
      <c r="C92" s="123" t="s">
        <v>8</v>
      </c>
      <c r="D92" s="123" t="s">
        <v>92</v>
      </c>
      <c r="E92" s="123" t="s">
        <v>196</v>
      </c>
      <c r="F92" s="123" t="s">
        <v>100</v>
      </c>
      <c r="G92" s="123" t="s">
        <v>110</v>
      </c>
      <c r="H92" s="123"/>
      <c r="I92" s="123"/>
      <c r="J92" s="139">
        <f t="shared" si="19"/>
        <v>0</v>
      </c>
      <c r="K92" s="139">
        <f t="shared" si="19"/>
        <v>0</v>
      </c>
      <c r="L92" s="139">
        <f t="shared" si="19"/>
        <v>0</v>
      </c>
      <c r="M92" s="100"/>
    </row>
    <row r="93" spans="1:13" x14ac:dyDescent="0.2">
      <c r="A93" s="135" t="s">
        <v>205</v>
      </c>
      <c r="B93" s="123" t="s">
        <v>104</v>
      </c>
      <c r="C93" s="123" t="s">
        <v>8</v>
      </c>
      <c r="D93" s="123" t="s">
        <v>92</v>
      </c>
      <c r="E93" s="123" t="s">
        <v>196</v>
      </c>
      <c r="F93" s="123" t="s">
        <v>100</v>
      </c>
      <c r="G93" s="123" t="s">
        <v>110</v>
      </c>
      <c r="H93" s="123" t="s">
        <v>107</v>
      </c>
      <c r="I93" s="123"/>
      <c r="J93" s="139">
        <f t="shared" si="19"/>
        <v>0</v>
      </c>
      <c r="K93" s="139">
        <f t="shared" si="19"/>
        <v>0</v>
      </c>
      <c r="L93" s="139">
        <f t="shared" si="19"/>
        <v>0</v>
      </c>
      <c r="M93" s="100"/>
    </row>
    <row r="94" spans="1:13" ht="51" customHeight="1" x14ac:dyDescent="0.2">
      <c r="A94" s="135" t="s">
        <v>125</v>
      </c>
      <c r="B94" s="123" t="s">
        <v>104</v>
      </c>
      <c r="C94" s="123" t="s">
        <v>8</v>
      </c>
      <c r="D94" s="123" t="s">
        <v>92</v>
      </c>
      <c r="E94" s="123" t="s">
        <v>196</v>
      </c>
      <c r="F94" s="123" t="s">
        <v>100</v>
      </c>
      <c r="G94" s="123" t="s">
        <v>110</v>
      </c>
      <c r="H94" s="123" t="s">
        <v>107</v>
      </c>
      <c r="I94" s="123" t="s">
        <v>88</v>
      </c>
      <c r="J94" s="140">
        <v>0</v>
      </c>
      <c r="K94" s="140">
        <v>0</v>
      </c>
      <c r="L94" s="143">
        <v>0</v>
      </c>
      <c r="M94" s="100"/>
    </row>
    <row r="95" spans="1:13" ht="259.5" customHeight="1" thickBot="1" x14ac:dyDescent="0.25">
      <c r="A95" s="134" t="s">
        <v>203</v>
      </c>
      <c r="B95" s="123" t="s">
        <v>104</v>
      </c>
      <c r="C95" s="123" t="s">
        <v>8</v>
      </c>
      <c r="D95" s="123" t="s">
        <v>92</v>
      </c>
      <c r="E95" s="123" t="s">
        <v>204</v>
      </c>
      <c r="F95" s="123"/>
      <c r="G95" s="123"/>
      <c r="H95" s="123"/>
      <c r="I95" s="127"/>
      <c r="J95" s="139">
        <f t="shared" ref="J95:L99" si="20">J96</f>
        <v>1382.2</v>
      </c>
      <c r="K95" s="139">
        <f t="shared" si="20"/>
        <v>1437.3</v>
      </c>
      <c r="L95" s="139">
        <f t="shared" si="20"/>
        <v>1437.3</v>
      </c>
      <c r="M95" s="100"/>
    </row>
    <row r="96" spans="1:13" ht="36" x14ac:dyDescent="0.2">
      <c r="A96" s="138" t="s">
        <v>191</v>
      </c>
      <c r="B96" s="123" t="s">
        <v>104</v>
      </c>
      <c r="C96" s="123" t="s">
        <v>8</v>
      </c>
      <c r="D96" s="123" t="s">
        <v>92</v>
      </c>
      <c r="E96" s="123" t="s">
        <v>204</v>
      </c>
      <c r="F96" s="123" t="s">
        <v>99</v>
      </c>
      <c r="G96" s="123"/>
      <c r="H96" s="123"/>
      <c r="I96" s="123"/>
      <c r="J96" s="139">
        <f t="shared" si="20"/>
        <v>1382.2</v>
      </c>
      <c r="K96" s="139">
        <f t="shared" si="20"/>
        <v>1437.3</v>
      </c>
      <c r="L96" s="139">
        <f t="shared" si="20"/>
        <v>1437.3</v>
      </c>
      <c r="M96" s="100"/>
    </row>
    <row r="97" spans="1:13" ht="38.25" customHeight="1" x14ac:dyDescent="0.2">
      <c r="A97" s="138" t="s">
        <v>192</v>
      </c>
      <c r="B97" s="127" t="s">
        <v>104</v>
      </c>
      <c r="C97" s="127" t="s">
        <v>8</v>
      </c>
      <c r="D97" s="127" t="s">
        <v>92</v>
      </c>
      <c r="E97" s="127" t="s">
        <v>204</v>
      </c>
      <c r="F97" s="127" t="s">
        <v>100</v>
      </c>
      <c r="G97" s="127"/>
      <c r="H97" s="127"/>
      <c r="I97" s="127"/>
      <c r="J97" s="139">
        <f t="shared" si="20"/>
        <v>1382.2</v>
      </c>
      <c r="K97" s="139">
        <f t="shared" si="20"/>
        <v>1437.3</v>
      </c>
      <c r="L97" s="139">
        <f t="shared" si="20"/>
        <v>1437.3</v>
      </c>
      <c r="M97" s="100"/>
    </row>
    <row r="98" spans="1:13" x14ac:dyDescent="0.2">
      <c r="A98" s="138" t="s">
        <v>206</v>
      </c>
      <c r="B98" s="127" t="s">
        <v>104</v>
      </c>
      <c r="C98" s="127" t="s">
        <v>8</v>
      </c>
      <c r="D98" s="127" t="s">
        <v>92</v>
      </c>
      <c r="E98" s="127" t="s">
        <v>204</v>
      </c>
      <c r="F98" s="127" t="s">
        <v>100</v>
      </c>
      <c r="G98" s="127" t="s">
        <v>90</v>
      </c>
      <c r="H98" s="127"/>
      <c r="I98" s="127"/>
      <c r="J98" s="139">
        <f t="shared" si="20"/>
        <v>1382.2</v>
      </c>
      <c r="K98" s="139">
        <f t="shared" si="20"/>
        <v>1437.3</v>
      </c>
      <c r="L98" s="139">
        <f t="shared" si="20"/>
        <v>1437.3</v>
      </c>
      <c r="M98" s="100"/>
    </row>
    <row r="99" spans="1:13" ht="22.5" customHeight="1" x14ac:dyDescent="0.2">
      <c r="A99" s="138" t="s">
        <v>207</v>
      </c>
      <c r="B99" s="127" t="s">
        <v>104</v>
      </c>
      <c r="C99" s="127" t="s">
        <v>8</v>
      </c>
      <c r="D99" s="127" t="s">
        <v>92</v>
      </c>
      <c r="E99" s="127" t="s">
        <v>204</v>
      </c>
      <c r="F99" s="127" t="s">
        <v>100</v>
      </c>
      <c r="G99" s="127" t="s">
        <v>90</v>
      </c>
      <c r="H99" s="127" t="s">
        <v>202</v>
      </c>
      <c r="I99" s="127"/>
      <c r="J99" s="139">
        <f t="shared" si="20"/>
        <v>1382.2</v>
      </c>
      <c r="K99" s="139">
        <f t="shared" si="20"/>
        <v>1437.3</v>
      </c>
      <c r="L99" s="139">
        <f t="shared" si="20"/>
        <v>1437.3</v>
      </c>
      <c r="M99" s="100"/>
    </row>
    <row r="100" spans="1:13" ht="45.75" customHeight="1" x14ac:dyDescent="0.2">
      <c r="A100" s="135" t="s">
        <v>125</v>
      </c>
      <c r="B100" s="123" t="s">
        <v>104</v>
      </c>
      <c r="C100" s="123" t="s">
        <v>8</v>
      </c>
      <c r="D100" s="123" t="s">
        <v>92</v>
      </c>
      <c r="E100" s="123" t="s">
        <v>204</v>
      </c>
      <c r="F100" s="123" t="s">
        <v>100</v>
      </c>
      <c r="G100" s="123" t="s">
        <v>90</v>
      </c>
      <c r="H100" s="123" t="s">
        <v>202</v>
      </c>
      <c r="I100" s="123" t="s">
        <v>88</v>
      </c>
      <c r="J100" s="70">
        <v>1382.2</v>
      </c>
      <c r="K100" s="131">
        <v>1437.3</v>
      </c>
      <c r="L100" s="131">
        <v>1437.3</v>
      </c>
      <c r="M100" s="100"/>
    </row>
    <row r="101" spans="1:13" ht="50.25" customHeight="1" x14ac:dyDescent="0.2">
      <c r="A101" s="75" t="s">
        <v>198</v>
      </c>
      <c r="B101" s="124" t="s">
        <v>104</v>
      </c>
      <c r="C101" s="124" t="s">
        <v>8</v>
      </c>
      <c r="D101" s="124" t="s">
        <v>92</v>
      </c>
      <c r="E101" s="124" t="s">
        <v>199</v>
      </c>
      <c r="F101" s="124"/>
      <c r="G101" s="124"/>
      <c r="H101" s="124"/>
      <c r="I101" s="124"/>
      <c r="J101" s="87">
        <f>J102</f>
        <v>0</v>
      </c>
      <c r="K101" s="114">
        <v>0</v>
      </c>
      <c r="L101" s="114">
        <v>0</v>
      </c>
      <c r="M101" s="100"/>
    </row>
    <row r="102" spans="1:13" ht="41.25" customHeight="1" x14ac:dyDescent="0.2">
      <c r="A102" s="84" t="s">
        <v>191</v>
      </c>
      <c r="B102" s="124" t="s">
        <v>104</v>
      </c>
      <c r="C102" s="124" t="s">
        <v>8</v>
      </c>
      <c r="D102" s="124" t="s">
        <v>92</v>
      </c>
      <c r="E102" s="124" t="s">
        <v>199</v>
      </c>
      <c r="F102" s="124"/>
      <c r="G102" s="124"/>
      <c r="H102" s="124"/>
      <c r="I102" s="124"/>
      <c r="J102" s="87">
        <f>J103</f>
        <v>0</v>
      </c>
      <c r="K102" s="114">
        <v>0</v>
      </c>
      <c r="L102" s="114">
        <v>0</v>
      </c>
      <c r="M102" s="100"/>
    </row>
    <row r="103" spans="1:13" ht="38.25" customHeight="1" x14ac:dyDescent="0.2">
      <c r="A103" s="84" t="s">
        <v>192</v>
      </c>
      <c r="B103" s="124" t="s">
        <v>104</v>
      </c>
      <c r="C103" s="124" t="s">
        <v>8</v>
      </c>
      <c r="D103" s="124" t="s">
        <v>92</v>
      </c>
      <c r="E103" s="124" t="s">
        <v>199</v>
      </c>
      <c r="F103" s="124" t="s">
        <v>100</v>
      </c>
      <c r="G103" s="124"/>
      <c r="H103" s="124"/>
      <c r="I103" s="124"/>
      <c r="J103" s="87">
        <f>J104</f>
        <v>0</v>
      </c>
      <c r="K103" s="114">
        <v>0</v>
      </c>
      <c r="L103" s="114">
        <v>0</v>
      </c>
      <c r="M103" s="100"/>
    </row>
    <row r="104" spans="1:13" ht="27.75" customHeight="1" x14ac:dyDescent="0.2">
      <c r="A104" s="84" t="s">
        <v>71</v>
      </c>
      <c r="B104" s="124" t="s">
        <v>104</v>
      </c>
      <c r="C104" s="124" t="s">
        <v>8</v>
      </c>
      <c r="D104" s="124" t="s">
        <v>92</v>
      </c>
      <c r="E104" s="124" t="s">
        <v>199</v>
      </c>
      <c r="F104" s="124" t="s">
        <v>100</v>
      </c>
      <c r="G104" s="124" t="s">
        <v>110</v>
      </c>
      <c r="H104" s="124"/>
      <c r="I104" s="124"/>
      <c r="J104" s="87">
        <f>J105</f>
        <v>0</v>
      </c>
      <c r="K104" s="114">
        <v>0</v>
      </c>
      <c r="L104" s="114">
        <v>0</v>
      </c>
      <c r="M104" s="100"/>
    </row>
    <row r="105" spans="1:13" ht="17.25" customHeight="1" x14ac:dyDescent="0.2">
      <c r="A105" s="84" t="s">
        <v>208</v>
      </c>
      <c r="B105" s="124" t="s">
        <v>104</v>
      </c>
      <c r="C105" s="124" t="s">
        <v>8</v>
      </c>
      <c r="D105" s="124" t="s">
        <v>92</v>
      </c>
      <c r="E105" s="124" t="s">
        <v>199</v>
      </c>
      <c r="F105" s="124" t="s">
        <v>100</v>
      </c>
      <c r="G105" s="124" t="s">
        <v>110</v>
      </c>
      <c r="H105" s="124" t="s">
        <v>108</v>
      </c>
      <c r="I105" s="124"/>
      <c r="J105" s="87">
        <f>J106</f>
        <v>0</v>
      </c>
      <c r="K105" s="114">
        <v>0</v>
      </c>
      <c r="L105" s="114">
        <v>0</v>
      </c>
      <c r="M105" s="100"/>
    </row>
    <row r="106" spans="1:13" ht="45.75" customHeight="1" x14ac:dyDescent="0.2">
      <c r="A106" s="84" t="s">
        <v>125</v>
      </c>
      <c r="B106" s="124" t="s">
        <v>104</v>
      </c>
      <c r="C106" s="124" t="s">
        <v>8</v>
      </c>
      <c r="D106" s="124" t="s">
        <v>92</v>
      </c>
      <c r="E106" s="124" t="s">
        <v>199</v>
      </c>
      <c r="F106" s="124" t="s">
        <v>100</v>
      </c>
      <c r="G106" s="124" t="s">
        <v>110</v>
      </c>
      <c r="H106" s="124" t="s">
        <v>108</v>
      </c>
      <c r="I106" s="124" t="s">
        <v>88</v>
      </c>
      <c r="J106" s="70">
        <v>0</v>
      </c>
      <c r="K106" s="131">
        <v>0</v>
      </c>
      <c r="L106" s="131">
        <v>0</v>
      </c>
      <c r="M106" s="100"/>
    </row>
    <row r="107" spans="1:13" ht="65.25" customHeight="1" x14ac:dyDescent="0.2">
      <c r="A107" s="141" t="s">
        <v>189</v>
      </c>
      <c r="B107" s="124" t="s">
        <v>104</v>
      </c>
      <c r="C107" s="124" t="s">
        <v>8</v>
      </c>
      <c r="D107" s="124" t="s">
        <v>92</v>
      </c>
      <c r="E107" s="124" t="s">
        <v>190</v>
      </c>
      <c r="F107" s="124"/>
      <c r="G107" s="124"/>
      <c r="H107" s="124"/>
      <c r="I107" s="124"/>
      <c r="J107" s="87">
        <f t="shared" ref="J107:L111" si="21">J108</f>
        <v>0</v>
      </c>
      <c r="K107" s="87">
        <f t="shared" si="21"/>
        <v>0</v>
      </c>
      <c r="L107" s="87">
        <f t="shared" si="21"/>
        <v>0</v>
      </c>
      <c r="M107" s="100"/>
    </row>
    <row r="108" spans="1:13" ht="38.25" customHeight="1" x14ac:dyDescent="0.2">
      <c r="A108" s="76" t="s">
        <v>191</v>
      </c>
      <c r="B108" s="124" t="s">
        <v>104</v>
      </c>
      <c r="C108" s="124" t="s">
        <v>8</v>
      </c>
      <c r="D108" s="124" t="s">
        <v>92</v>
      </c>
      <c r="E108" s="124" t="s">
        <v>190</v>
      </c>
      <c r="F108" s="124" t="s">
        <v>99</v>
      </c>
      <c r="G108" s="124"/>
      <c r="H108" s="124"/>
      <c r="I108" s="124"/>
      <c r="J108" s="87">
        <f t="shared" si="21"/>
        <v>0</v>
      </c>
      <c r="K108" s="87">
        <f t="shared" si="21"/>
        <v>0</v>
      </c>
      <c r="L108" s="87">
        <f t="shared" si="21"/>
        <v>0</v>
      </c>
      <c r="M108" s="100"/>
    </row>
    <row r="109" spans="1:13" ht="37.5" customHeight="1" x14ac:dyDescent="0.2">
      <c r="A109" s="76" t="s">
        <v>192</v>
      </c>
      <c r="B109" s="124" t="s">
        <v>104</v>
      </c>
      <c r="C109" s="124" t="s">
        <v>8</v>
      </c>
      <c r="D109" s="124" t="s">
        <v>92</v>
      </c>
      <c r="E109" s="124" t="s">
        <v>190</v>
      </c>
      <c r="F109" s="124" t="s">
        <v>100</v>
      </c>
      <c r="G109" s="124"/>
      <c r="H109" s="124"/>
      <c r="I109" s="124"/>
      <c r="J109" s="87">
        <f t="shared" si="21"/>
        <v>0</v>
      </c>
      <c r="K109" s="87">
        <f t="shared" si="21"/>
        <v>0</v>
      </c>
      <c r="L109" s="87">
        <f t="shared" si="21"/>
        <v>0</v>
      </c>
      <c r="M109" s="100"/>
    </row>
    <row r="110" spans="1:13" ht="15.75" customHeight="1" x14ac:dyDescent="0.2">
      <c r="A110" s="76" t="s">
        <v>206</v>
      </c>
      <c r="B110" s="124" t="s">
        <v>104</v>
      </c>
      <c r="C110" s="124" t="s">
        <v>8</v>
      </c>
      <c r="D110" s="124" t="s">
        <v>92</v>
      </c>
      <c r="E110" s="124" t="s">
        <v>190</v>
      </c>
      <c r="F110" s="124" t="s">
        <v>100</v>
      </c>
      <c r="G110" s="124" t="s">
        <v>90</v>
      </c>
      <c r="H110" s="124"/>
      <c r="I110" s="124"/>
      <c r="J110" s="87">
        <f t="shared" si="21"/>
        <v>0</v>
      </c>
      <c r="K110" s="87">
        <f t="shared" si="21"/>
        <v>0</v>
      </c>
      <c r="L110" s="87">
        <f t="shared" si="21"/>
        <v>0</v>
      </c>
      <c r="M110" s="100"/>
    </row>
    <row r="111" spans="1:13" ht="24" customHeight="1" x14ac:dyDescent="0.2">
      <c r="A111" s="76" t="s">
        <v>186</v>
      </c>
      <c r="B111" s="124" t="s">
        <v>104</v>
      </c>
      <c r="C111" s="124" t="s">
        <v>8</v>
      </c>
      <c r="D111" s="124" t="s">
        <v>92</v>
      </c>
      <c r="E111" s="124" t="s">
        <v>190</v>
      </c>
      <c r="F111" s="124" t="s">
        <v>100</v>
      </c>
      <c r="G111" s="124" t="s">
        <v>90</v>
      </c>
      <c r="H111" s="124" t="s">
        <v>20</v>
      </c>
      <c r="I111" s="124"/>
      <c r="J111" s="87">
        <f t="shared" si="21"/>
        <v>0</v>
      </c>
      <c r="K111" s="87">
        <f t="shared" si="21"/>
        <v>0</v>
      </c>
      <c r="L111" s="87">
        <f t="shared" si="21"/>
        <v>0</v>
      </c>
      <c r="M111" s="100"/>
    </row>
    <row r="112" spans="1:13" ht="45.75" customHeight="1" x14ac:dyDescent="0.2">
      <c r="A112" s="76" t="s">
        <v>125</v>
      </c>
      <c r="B112" s="124" t="s">
        <v>104</v>
      </c>
      <c r="C112" s="124" t="s">
        <v>8</v>
      </c>
      <c r="D112" s="124" t="s">
        <v>92</v>
      </c>
      <c r="E112" s="124" t="s">
        <v>190</v>
      </c>
      <c r="F112" s="124" t="s">
        <v>100</v>
      </c>
      <c r="G112" s="124" t="s">
        <v>90</v>
      </c>
      <c r="H112" s="124" t="s">
        <v>20</v>
      </c>
      <c r="I112" s="124" t="s">
        <v>88</v>
      </c>
      <c r="J112" s="70">
        <v>0</v>
      </c>
      <c r="K112" s="131">
        <v>0</v>
      </c>
      <c r="L112" s="131">
        <v>0</v>
      </c>
      <c r="M112" s="100"/>
    </row>
    <row r="113" spans="1:13" ht="51" customHeight="1" x14ac:dyDescent="0.2">
      <c r="A113" s="75" t="s">
        <v>62</v>
      </c>
      <c r="B113" s="68" t="s">
        <v>104</v>
      </c>
      <c r="C113" s="69" t="s">
        <v>0</v>
      </c>
      <c r="D113" s="69"/>
      <c r="E113" s="69" t="s">
        <v>0</v>
      </c>
      <c r="F113" s="69" t="s">
        <v>0</v>
      </c>
      <c r="G113" s="72"/>
      <c r="H113" s="72"/>
      <c r="I113" s="68"/>
      <c r="J113" s="66">
        <f t="shared" ref="J113:L114" si="22">J114</f>
        <v>131.9</v>
      </c>
      <c r="K113" s="66">
        <f t="shared" si="22"/>
        <v>145.70000000000002</v>
      </c>
      <c r="L113" s="89">
        <f t="shared" si="22"/>
        <v>159.80000000000001</v>
      </c>
      <c r="M113" s="100"/>
    </row>
    <row r="114" spans="1:13" ht="60" x14ac:dyDescent="0.2">
      <c r="A114" s="71" t="s">
        <v>63</v>
      </c>
      <c r="B114" s="72" t="s">
        <v>104</v>
      </c>
      <c r="C114" s="72" t="s">
        <v>8</v>
      </c>
      <c r="D114" s="72" t="s">
        <v>92</v>
      </c>
      <c r="E114" s="72" t="s">
        <v>0</v>
      </c>
      <c r="F114" s="72" t="s">
        <v>0</v>
      </c>
      <c r="G114" s="72"/>
      <c r="H114" s="72"/>
      <c r="I114" s="68"/>
      <c r="J114" s="70">
        <f t="shared" si="22"/>
        <v>131.9</v>
      </c>
      <c r="K114" s="70">
        <f t="shared" si="22"/>
        <v>145.70000000000002</v>
      </c>
      <c r="L114" s="70">
        <f t="shared" si="22"/>
        <v>159.80000000000001</v>
      </c>
      <c r="M114" s="100"/>
    </row>
    <row r="115" spans="1:13" ht="39.75" customHeight="1" x14ac:dyDescent="0.2">
      <c r="A115" s="71" t="s">
        <v>133</v>
      </c>
      <c r="B115" s="72" t="s">
        <v>104</v>
      </c>
      <c r="C115" s="72" t="s">
        <v>8</v>
      </c>
      <c r="D115" s="72" t="s">
        <v>92</v>
      </c>
      <c r="E115" s="72" t="s">
        <v>109</v>
      </c>
      <c r="F115" s="72"/>
      <c r="G115" s="72"/>
      <c r="H115" s="72"/>
      <c r="I115" s="68"/>
      <c r="J115" s="70">
        <f>J120+J125</f>
        <v>131.9</v>
      </c>
      <c r="K115" s="70">
        <f>K120+K125</f>
        <v>145.70000000000002</v>
      </c>
      <c r="L115" s="70">
        <f>L120+L125</f>
        <v>159.80000000000001</v>
      </c>
      <c r="M115" s="100"/>
    </row>
    <row r="116" spans="1:13" ht="72" x14ac:dyDescent="0.2">
      <c r="A116" s="76" t="s">
        <v>47</v>
      </c>
      <c r="B116" s="72" t="s">
        <v>104</v>
      </c>
      <c r="C116" s="72" t="s">
        <v>8</v>
      </c>
      <c r="D116" s="72" t="s">
        <v>92</v>
      </c>
      <c r="E116" s="72" t="s">
        <v>109</v>
      </c>
      <c r="F116" s="72" t="s">
        <v>93</v>
      </c>
      <c r="G116" s="72"/>
      <c r="H116" s="72"/>
      <c r="I116" s="72"/>
      <c r="J116" s="87">
        <f>J117</f>
        <v>127.8</v>
      </c>
      <c r="K116" s="87">
        <f t="shared" ref="K116:L119" si="23">K117</f>
        <v>139.9</v>
      </c>
      <c r="L116" s="87">
        <f t="shared" si="23"/>
        <v>154</v>
      </c>
      <c r="M116" s="100"/>
    </row>
    <row r="117" spans="1:13" ht="24" x14ac:dyDescent="0.2">
      <c r="A117" s="76" t="s">
        <v>48</v>
      </c>
      <c r="B117" s="72" t="s">
        <v>104</v>
      </c>
      <c r="C117" s="72" t="s">
        <v>8</v>
      </c>
      <c r="D117" s="72" t="s">
        <v>92</v>
      </c>
      <c r="E117" s="72" t="s">
        <v>109</v>
      </c>
      <c r="F117" s="72" t="s">
        <v>94</v>
      </c>
      <c r="G117" s="72"/>
      <c r="H117" s="72"/>
      <c r="I117" s="72"/>
      <c r="J117" s="87">
        <f>J118</f>
        <v>127.8</v>
      </c>
      <c r="K117" s="87">
        <f t="shared" si="23"/>
        <v>139.9</v>
      </c>
      <c r="L117" s="87">
        <f t="shared" si="23"/>
        <v>154</v>
      </c>
      <c r="M117" s="100"/>
    </row>
    <row r="118" spans="1:13" ht="24" x14ac:dyDescent="0.2">
      <c r="A118" s="76" t="s">
        <v>48</v>
      </c>
      <c r="B118" s="72" t="s">
        <v>104</v>
      </c>
      <c r="C118" s="72" t="s">
        <v>8</v>
      </c>
      <c r="D118" s="72" t="s">
        <v>92</v>
      </c>
      <c r="E118" s="72" t="s">
        <v>109</v>
      </c>
      <c r="F118" s="72" t="s">
        <v>94</v>
      </c>
      <c r="G118" s="72" t="s">
        <v>107</v>
      </c>
      <c r="H118" s="72"/>
      <c r="I118" s="72"/>
      <c r="J118" s="87">
        <f>J119</f>
        <v>127.8</v>
      </c>
      <c r="K118" s="87">
        <f t="shared" si="23"/>
        <v>139.9</v>
      </c>
      <c r="L118" s="87">
        <f t="shared" si="23"/>
        <v>154</v>
      </c>
      <c r="M118" s="100"/>
    </row>
    <row r="119" spans="1:13" ht="60" x14ac:dyDescent="0.2">
      <c r="A119" s="76" t="s">
        <v>126</v>
      </c>
      <c r="B119" s="72" t="s">
        <v>104</v>
      </c>
      <c r="C119" s="72" t="s">
        <v>8</v>
      </c>
      <c r="D119" s="72" t="s">
        <v>92</v>
      </c>
      <c r="E119" s="72" t="s">
        <v>109</v>
      </c>
      <c r="F119" s="72" t="s">
        <v>94</v>
      </c>
      <c r="G119" s="72" t="s">
        <v>107</v>
      </c>
      <c r="H119" s="72" t="s">
        <v>108</v>
      </c>
      <c r="I119" s="72"/>
      <c r="J119" s="87">
        <f>J120</f>
        <v>127.8</v>
      </c>
      <c r="K119" s="87">
        <f t="shared" si="23"/>
        <v>139.9</v>
      </c>
      <c r="L119" s="87">
        <f t="shared" si="23"/>
        <v>154</v>
      </c>
      <c r="M119" s="100"/>
    </row>
    <row r="120" spans="1:13" ht="48" x14ac:dyDescent="0.2">
      <c r="A120" s="84" t="s">
        <v>125</v>
      </c>
      <c r="B120" s="68" t="s">
        <v>104</v>
      </c>
      <c r="C120" s="68" t="s">
        <v>8</v>
      </c>
      <c r="D120" s="68" t="s">
        <v>92</v>
      </c>
      <c r="E120" s="68" t="s">
        <v>109</v>
      </c>
      <c r="F120" s="68" t="s">
        <v>94</v>
      </c>
      <c r="G120" s="68" t="s">
        <v>107</v>
      </c>
      <c r="H120" s="68" t="s">
        <v>108</v>
      </c>
      <c r="I120" s="68" t="s">
        <v>88</v>
      </c>
      <c r="J120" s="70">
        <v>127.8</v>
      </c>
      <c r="K120" s="85">
        <v>139.9</v>
      </c>
      <c r="L120" s="85">
        <v>154</v>
      </c>
      <c r="M120" s="100"/>
    </row>
    <row r="121" spans="1:13" ht="72" x14ac:dyDescent="0.2">
      <c r="A121" s="76" t="s">
        <v>47</v>
      </c>
      <c r="B121" s="72" t="s">
        <v>104</v>
      </c>
      <c r="C121" s="72" t="s">
        <v>8</v>
      </c>
      <c r="D121" s="72" t="s">
        <v>92</v>
      </c>
      <c r="E121" s="72" t="s">
        <v>109</v>
      </c>
      <c r="F121" s="72" t="s">
        <v>99</v>
      </c>
      <c r="G121" s="72"/>
      <c r="H121" s="72"/>
      <c r="I121" s="72"/>
      <c r="J121" s="87">
        <f>J124</f>
        <v>4.0999999999999996</v>
      </c>
      <c r="K121" s="114">
        <v>5.8</v>
      </c>
      <c r="L121" s="114">
        <v>5.8</v>
      </c>
      <c r="M121" s="100"/>
    </row>
    <row r="122" spans="1:13" ht="24" x14ac:dyDescent="0.2">
      <c r="A122" s="76" t="s">
        <v>48</v>
      </c>
      <c r="B122" s="72" t="s">
        <v>104</v>
      </c>
      <c r="C122" s="72" t="s">
        <v>8</v>
      </c>
      <c r="D122" s="72" t="s">
        <v>92</v>
      </c>
      <c r="E122" s="72" t="s">
        <v>109</v>
      </c>
      <c r="F122" s="72" t="s">
        <v>100</v>
      </c>
      <c r="G122" s="72"/>
      <c r="H122" s="72"/>
      <c r="I122" s="72"/>
      <c r="J122" s="87">
        <f>J123</f>
        <v>4.0999999999999996</v>
      </c>
      <c r="K122" s="114">
        <v>5.8</v>
      </c>
      <c r="L122" s="114">
        <v>5.8</v>
      </c>
      <c r="M122" s="100"/>
    </row>
    <row r="123" spans="1:13" ht="24" x14ac:dyDescent="0.2">
      <c r="A123" s="76" t="s">
        <v>48</v>
      </c>
      <c r="B123" s="72" t="s">
        <v>104</v>
      </c>
      <c r="C123" s="72" t="s">
        <v>8</v>
      </c>
      <c r="D123" s="72" t="s">
        <v>92</v>
      </c>
      <c r="E123" s="72" t="s">
        <v>109</v>
      </c>
      <c r="F123" s="72" t="s">
        <v>100</v>
      </c>
      <c r="G123" s="72" t="s">
        <v>107</v>
      </c>
      <c r="H123" s="72"/>
      <c r="I123" s="72"/>
      <c r="J123" s="87">
        <f>J124</f>
        <v>4.0999999999999996</v>
      </c>
      <c r="K123" s="114">
        <v>5.8</v>
      </c>
      <c r="L123" s="114">
        <v>5.8</v>
      </c>
      <c r="M123" s="100"/>
    </row>
    <row r="124" spans="1:13" ht="36" x14ac:dyDescent="0.2">
      <c r="A124" s="76" t="s">
        <v>54</v>
      </c>
      <c r="B124" s="72" t="s">
        <v>104</v>
      </c>
      <c r="C124" s="72" t="s">
        <v>8</v>
      </c>
      <c r="D124" s="72" t="s">
        <v>92</v>
      </c>
      <c r="E124" s="72" t="s">
        <v>109</v>
      </c>
      <c r="F124" s="72" t="s">
        <v>100</v>
      </c>
      <c r="G124" s="72" t="s">
        <v>107</v>
      </c>
      <c r="H124" s="72" t="s">
        <v>108</v>
      </c>
      <c r="I124" s="72"/>
      <c r="J124" s="87">
        <v>4.0999999999999996</v>
      </c>
      <c r="K124" s="114">
        <v>5.8</v>
      </c>
      <c r="L124" s="114">
        <v>5.8</v>
      </c>
      <c r="M124" s="100"/>
    </row>
    <row r="125" spans="1:13" ht="36" x14ac:dyDescent="0.2">
      <c r="A125" s="84" t="s">
        <v>55</v>
      </c>
      <c r="B125" s="68" t="s">
        <v>104</v>
      </c>
      <c r="C125" s="68" t="s">
        <v>8</v>
      </c>
      <c r="D125" s="68" t="s">
        <v>92</v>
      </c>
      <c r="E125" s="68" t="s">
        <v>109</v>
      </c>
      <c r="F125" s="68" t="s">
        <v>100</v>
      </c>
      <c r="G125" s="68" t="s">
        <v>107</v>
      </c>
      <c r="H125" s="68" t="s">
        <v>108</v>
      </c>
      <c r="I125" s="68" t="s">
        <v>88</v>
      </c>
      <c r="J125" s="70">
        <v>4.0999999999999996</v>
      </c>
      <c r="K125" s="131">
        <v>5.8</v>
      </c>
      <c r="L125" s="131">
        <v>5.8</v>
      </c>
      <c r="M125" s="100"/>
    </row>
    <row r="126" spans="1:13" ht="60" x14ac:dyDescent="0.2">
      <c r="A126" s="71" t="s">
        <v>62</v>
      </c>
      <c r="B126" s="72" t="s">
        <v>104</v>
      </c>
      <c r="C126" s="83"/>
      <c r="D126" s="83"/>
      <c r="E126" s="83"/>
      <c r="F126" s="83"/>
      <c r="G126" s="83"/>
      <c r="H126" s="83"/>
      <c r="I126" s="83"/>
      <c r="J126" s="115">
        <f>J127</f>
        <v>0</v>
      </c>
      <c r="K126" s="115">
        <f t="shared" ref="K126:L126" si="24">K127</f>
        <v>59.5</v>
      </c>
      <c r="L126" s="116">
        <f t="shared" si="24"/>
        <v>59.5</v>
      </c>
      <c r="M126" s="100"/>
    </row>
    <row r="127" spans="1:13" ht="72" x14ac:dyDescent="0.2">
      <c r="A127" s="71" t="s">
        <v>63</v>
      </c>
      <c r="B127" s="72" t="s">
        <v>104</v>
      </c>
      <c r="C127" s="72" t="s">
        <v>8</v>
      </c>
      <c r="D127" s="72"/>
      <c r="E127" s="83"/>
      <c r="F127" s="83"/>
      <c r="G127" s="83"/>
      <c r="H127" s="83"/>
      <c r="I127" s="83"/>
      <c r="J127" s="83">
        <v>0</v>
      </c>
      <c r="K127" s="83">
        <f t="shared" ref="K127:K132" si="25">K128</f>
        <v>59.5</v>
      </c>
      <c r="L127" s="94">
        <v>59.5</v>
      </c>
      <c r="M127" s="100"/>
    </row>
    <row r="128" spans="1:13" ht="27" x14ac:dyDescent="0.25">
      <c r="A128" s="71" t="s">
        <v>87</v>
      </c>
      <c r="B128" s="72" t="s">
        <v>104</v>
      </c>
      <c r="C128" s="72" t="s">
        <v>8</v>
      </c>
      <c r="D128" s="68" t="s">
        <v>92</v>
      </c>
      <c r="E128" s="68" t="s">
        <v>120</v>
      </c>
      <c r="F128" s="83"/>
      <c r="G128" s="83"/>
      <c r="H128" s="83"/>
      <c r="I128" s="83"/>
      <c r="J128" s="83">
        <v>0</v>
      </c>
      <c r="K128" s="83">
        <f t="shared" si="25"/>
        <v>59.5</v>
      </c>
      <c r="L128" s="94">
        <v>59.5</v>
      </c>
      <c r="M128" s="100"/>
    </row>
    <row r="129" spans="1:13" x14ac:dyDescent="0.2">
      <c r="A129" s="71" t="s">
        <v>56</v>
      </c>
      <c r="B129" s="103" t="s">
        <v>104</v>
      </c>
      <c r="C129" s="103" t="s">
        <v>8</v>
      </c>
      <c r="D129" s="103" t="s">
        <v>92</v>
      </c>
      <c r="E129" s="103" t="s">
        <v>120</v>
      </c>
      <c r="F129" s="103" t="s">
        <v>101</v>
      </c>
      <c r="G129" s="104"/>
      <c r="H129" s="104"/>
      <c r="I129" s="104"/>
      <c r="J129" s="83">
        <v>0</v>
      </c>
      <c r="K129" s="83">
        <f t="shared" si="25"/>
        <v>59.5</v>
      </c>
      <c r="L129" s="94">
        <v>59.5</v>
      </c>
      <c r="M129" s="100"/>
    </row>
    <row r="130" spans="1:13" x14ac:dyDescent="0.2">
      <c r="A130" s="71" t="s">
        <v>61</v>
      </c>
      <c r="B130" s="103" t="s">
        <v>104</v>
      </c>
      <c r="C130" s="103" t="s">
        <v>8</v>
      </c>
      <c r="D130" s="103" t="s">
        <v>92</v>
      </c>
      <c r="E130" s="103" t="s">
        <v>120</v>
      </c>
      <c r="F130" s="103">
        <v>870</v>
      </c>
      <c r="G130" s="104"/>
      <c r="H130" s="104"/>
      <c r="I130" s="104"/>
      <c r="J130" s="83">
        <v>0</v>
      </c>
      <c r="K130" s="83">
        <f t="shared" si="25"/>
        <v>59.5</v>
      </c>
      <c r="L130" s="94">
        <v>59.5</v>
      </c>
      <c r="M130" s="100"/>
    </row>
    <row r="131" spans="1:13" ht="27" x14ac:dyDescent="0.25">
      <c r="A131" s="71" t="s">
        <v>87</v>
      </c>
      <c r="B131" s="103" t="s">
        <v>104</v>
      </c>
      <c r="C131" s="103" t="s">
        <v>8</v>
      </c>
      <c r="D131" s="103" t="s">
        <v>92</v>
      </c>
      <c r="E131" s="103" t="s">
        <v>120</v>
      </c>
      <c r="F131" s="103" t="s">
        <v>105</v>
      </c>
      <c r="G131" s="104">
        <v>99</v>
      </c>
      <c r="H131" s="104"/>
      <c r="I131" s="104"/>
      <c r="J131" s="83">
        <v>0</v>
      </c>
      <c r="K131" s="83">
        <f t="shared" si="25"/>
        <v>59.5</v>
      </c>
      <c r="L131" s="94">
        <v>59.5</v>
      </c>
      <c r="M131" s="100"/>
    </row>
    <row r="132" spans="1:13" x14ac:dyDescent="0.2">
      <c r="A132" s="75" t="s">
        <v>61</v>
      </c>
      <c r="B132" s="103" t="s">
        <v>104</v>
      </c>
      <c r="C132" s="103" t="s">
        <v>8</v>
      </c>
      <c r="D132" s="103" t="s">
        <v>92</v>
      </c>
      <c r="E132" s="103" t="s">
        <v>120</v>
      </c>
      <c r="F132" s="68" t="s">
        <v>105</v>
      </c>
      <c r="G132" s="104">
        <v>99</v>
      </c>
      <c r="H132" s="104">
        <v>99</v>
      </c>
      <c r="I132" s="104"/>
      <c r="J132" s="83">
        <v>0</v>
      </c>
      <c r="K132" s="83">
        <f t="shared" si="25"/>
        <v>59.5</v>
      </c>
      <c r="L132" s="94">
        <v>59.5</v>
      </c>
      <c r="M132" s="100"/>
    </row>
    <row r="133" spans="1:13" ht="48" x14ac:dyDescent="0.2">
      <c r="A133" s="75" t="s">
        <v>125</v>
      </c>
      <c r="B133" s="68" t="s">
        <v>104</v>
      </c>
      <c r="C133" s="68" t="s">
        <v>8</v>
      </c>
      <c r="D133" s="68" t="s">
        <v>92</v>
      </c>
      <c r="E133" s="68" t="s">
        <v>120</v>
      </c>
      <c r="F133" s="68" t="s">
        <v>105</v>
      </c>
      <c r="G133" s="104">
        <v>99</v>
      </c>
      <c r="H133" s="104">
        <v>99</v>
      </c>
      <c r="I133" s="104">
        <v>915</v>
      </c>
      <c r="J133" s="93">
        <v>0</v>
      </c>
      <c r="K133" s="94">
        <v>59.5</v>
      </c>
      <c r="L133" s="94">
        <v>59.5</v>
      </c>
      <c r="M133" s="100"/>
    </row>
    <row r="134" spans="1:13" x14ac:dyDescent="0.2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</row>
    <row r="135" spans="1:13" x14ac:dyDescent="0.2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</row>
  </sheetData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conditionalFormatting sqref="A8 A51:A59 A65:A71 A122:A123">
    <cfRule type="expression" dxfId="971" priority="2316" stopIfTrue="1">
      <formula>AND($E8="",$D8&lt;&gt;"")</formula>
    </cfRule>
  </conditionalFormatting>
  <conditionalFormatting sqref="A8">
    <cfRule type="expression" dxfId="969" priority="2315" stopIfTrue="1">
      <formula>#REF!&lt;&gt;""</formula>
    </cfRule>
    <cfRule type="expression" dxfId="968" priority="2314" stopIfTrue="1">
      <formula>$D8=""</formula>
    </cfRule>
  </conditionalFormatting>
  <conditionalFormatting sqref="A9 B51:H59 B65:H71 I76 B122:H123">
    <cfRule type="expression" dxfId="967" priority="2313" stopIfTrue="1">
      <formula>AND($F9="",$E9&lt;&gt;"")</formula>
    </cfRule>
  </conditionalFormatting>
  <conditionalFormatting sqref="A9 I76 A122:H123 A51:H59 A65:H71">
    <cfRule type="expression" dxfId="966" priority="2312" stopIfTrue="1">
      <formula>#REF!&lt;&gt;""</formula>
    </cfRule>
  </conditionalFormatting>
  <conditionalFormatting sqref="A9 I76 B122:H123">
    <cfRule type="expression" dxfId="965" priority="2311" stopIfTrue="1">
      <formula>$E9=""</formula>
    </cfRule>
  </conditionalFormatting>
  <conditionalFormatting sqref="A9">
    <cfRule type="expression" dxfId="964" priority="2307" stopIfTrue="1">
      <formula>#REF!&lt;&gt;""</formula>
    </cfRule>
    <cfRule type="expression" dxfId="963" priority="2308" stopIfTrue="1">
      <formula>AND($E9="",$D9&lt;&gt;"")</formula>
    </cfRule>
    <cfRule type="expression" dxfId="962" priority="2306" stopIfTrue="1">
      <formula>$D9=""</formula>
    </cfRule>
  </conditionalFormatting>
  <conditionalFormatting sqref="A10:A15">
    <cfRule type="expression" dxfId="961" priority="2278" stopIfTrue="1">
      <formula>AND($F10="",$E10&lt;&gt;"")</formula>
    </cfRule>
    <cfRule type="expression" dxfId="960" priority="2277" stopIfTrue="1">
      <formula>#REF!&lt;&gt;""</formula>
    </cfRule>
  </conditionalFormatting>
  <conditionalFormatting sqref="A10:A16">
    <cfRule type="expression" dxfId="959" priority="2239" stopIfTrue="1">
      <formula>AND($F10="",$E10&lt;&gt;"")</formula>
    </cfRule>
    <cfRule type="expression" dxfId="958" priority="2238" stopIfTrue="1">
      <formula>#REF!&lt;&gt;""</formula>
    </cfRule>
    <cfRule type="expression" dxfId="957" priority="2237" stopIfTrue="1">
      <formula>$E10=""</formula>
    </cfRule>
  </conditionalFormatting>
  <conditionalFormatting sqref="A10:A17">
    <cfRule type="expression" dxfId="956" priority="2214" stopIfTrue="1">
      <formula>#REF!&lt;&gt;""</formula>
    </cfRule>
    <cfRule type="expression" dxfId="955" priority="2215" stopIfTrue="1">
      <formula>AND($F10="",$E10&lt;&gt;"")</formula>
    </cfRule>
    <cfRule type="expression" dxfId="954" priority="2213" stopIfTrue="1">
      <formula>$E10=""</formula>
    </cfRule>
  </conditionalFormatting>
  <conditionalFormatting sqref="A10:A18">
    <cfRule type="expression" dxfId="953" priority="2267" stopIfTrue="1">
      <formula>$E10=""</formula>
    </cfRule>
  </conditionalFormatting>
  <conditionalFormatting sqref="A14">
    <cfRule type="expression" dxfId="952" priority="2159" stopIfTrue="1">
      <formula>$E14=""</formula>
    </cfRule>
    <cfRule type="expression" dxfId="951" priority="2163" stopIfTrue="1">
      <formula>#REF!&lt;&gt;""</formula>
    </cfRule>
    <cfRule type="expression" dxfId="950" priority="2161" stopIfTrue="1">
      <formula>AND($F14="",$E14&lt;&gt;"")</formula>
    </cfRule>
    <cfRule type="expression" dxfId="949" priority="2164" stopIfTrue="1">
      <formula>AND($F14="",$E14&lt;&gt;"")</formula>
    </cfRule>
    <cfRule type="expression" dxfId="948" priority="2160" stopIfTrue="1">
      <formula>#REF!&lt;&gt;""</formula>
    </cfRule>
    <cfRule type="expression" dxfId="947" priority="2162" stopIfTrue="1">
      <formula>$E14=""</formula>
    </cfRule>
  </conditionalFormatting>
  <conditionalFormatting sqref="A14:A15">
    <cfRule type="expression" dxfId="946" priority="2167" stopIfTrue="1">
      <formula>AND($F14="",$E14&lt;&gt;"")</formula>
    </cfRule>
    <cfRule type="expression" dxfId="945" priority="2166" stopIfTrue="1">
      <formula>#REF!&lt;&gt;""</formula>
    </cfRule>
    <cfRule type="expression" dxfId="944" priority="2165" stopIfTrue="1">
      <formula>$E14=""</formula>
    </cfRule>
  </conditionalFormatting>
  <conditionalFormatting sqref="A15">
    <cfRule type="expression" dxfId="943" priority="2173" stopIfTrue="1">
      <formula>AND($F15="",$E15&lt;&gt;"")</formula>
    </cfRule>
    <cfRule type="expression" dxfId="942" priority="2174" stopIfTrue="1">
      <formula>$E15=""</formula>
    </cfRule>
    <cfRule type="expression" dxfId="941" priority="2175" stopIfTrue="1">
      <formula>#REF!&lt;&gt;""</formula>
    </cfRule>
    <cfRule type="expression" dxfId="940" priority="2171" stopIfTrue="1">
      <formula>$E15=""</formula>
    </cfRule>
    <cfRule type="expression" dxfId="939" priority="2172" stopIfTrue="1">
      <formula>#REF!&lt;&gt;""</formula>
    </cfRule>
    <cfRule type="expression" dxfId="938" priority="2176" stopIfTrue="1">
      <formula>AND($F15="",$E15&lt;&gt;"")</formula>
    </cfRule>
  </conditionalFormatting>
  <conditionalFormatting sqref="A16">
    <cfRule type="expression" dxfId="937" priority="2305" stopIfTrue="1">
      <formula>AND($F16="",$E16&lt;&gt;"")</formula>
    </cfRule>
  </conditionalFormatting>
  <conditionalFormatting sqref="A16:A17">
    <cfRule type="expression" dxfId="936" priority="2298" stopIfTrue="1">
      <formula>#REF!&lt;&gt;""</formula>
    </cfRule>
  </conditionalFormatting>
  <conditionalFormatting sqref="A17">
    <cfRule type="expression" dxfId="935" priority="2268" stopIfTrue="1">
      <formula>#REF!&lt;&gt;""</formula>
    </cfRule>
    <cfRule type="expression" dxfId="934" priority="2299" stopIfTrue="1">
      <formula>AND($E17="",$D17&lt;&gt;"")</formula>
    </cfRule>
    <cfRule type="expression" dxfId="933" priority="2297" stopIfTrue="1">
      <formula>$D17=""</formula>
    </cfRule>
    <cfRule type="expression" dxfId="932" priority="2269" stopIfTrue="1">
      <formula>AND($F17="",$E17&lt;&gt;"")</formula>
    </cfRule>
  </conditionalFormatting>
  <conditionalFormatting sqref="A18">
    <cfRule type="expression" dxfId="931" priority="2262" stopIfTrue="1">
      <formula>#REF!&lt;&gt;""</formula>
    </cfRule>
    <cfRule type="expression" dxfId="930" priority="2296" stopIfTrue="1">
      <formula>AND($F18="",$E18&lt;&gt;"")</formula>
    </cfRule>
    <cfRule type="expression" dxfId="929" priority="2263" stopIfTrue="1">
      <formula>AND($E18="",$D18&lt;&gt;"")</formula>
    </cfRule>
    <cfRule type="expression" dxfId="928" priority="2206" stopIfTrue="1">
      <formula>AND($E18="",$D18&lt;&gt;"")</formula>
    </cfRule>
    <cfRule type="expression" dxfId="927" priority="2205" stopIfTrue="1">
      <formula>#REF!&lt;&gt;""</formula>
    </cfRule>
    <cfRule type="expression" dxfId="926" priority="2204" stopIfTrue="1">
      <formula>$D18=""</formula>
    </cfRule>
    <cfRule type="expression" dxfId="925" priority="2261" stopIfTrue="1">
      <formula>$D18=""</formula>
    </cfRule>
  </conditionalFormatting>
  <conditionalFormatting sqref="A18:A20">
    <cfRule type="expression" dxfId="924" priority="2292" stopIfTrue="1">
      <formula>#REF!&lt;&gt;""</formula>
    </cfRule>
  </conditionalFormatting>
  <conditionalFormatting sqref="A19">
    <cfRule type="expression" dxfId="923" priority="2203" stopIfTrue="1">
      <formula>AND($F19="",$E19&lt;&gt;"")</formula>
    </cfRule>
    <cfRule type="expression" dxfId="922" priority="2201" stopIfTrue="1">
      <formula>$E19=""</formula>
    </cfRule>
    <cfRule type="expression" dxfId="921" priority="2260" stopIfTrue="1">
      <formula>AND($F19="",$E19&lt;&gt;"")</formula>
    </cfRule>
    <cfRule type="expression" dxfId="920" priority="2258" stopIfTrue="1">
      <formula>$E19=""</formula>
    </cfRule>
  </conditionalFormatting>
  <conditionalFormatting sqref="A19:A20">
    <cfRule type="expression" dxfId="919" priority="2202" stopIfTrue="1">
      <formula>#REF!&lt;&gt;""</formula>
    </cfRule>
    <cfRule type="expression" dxfId="918" priority="2293" stopIfTrue="1">
      <formula>AND($E19="",$D19&lt;&gt;"")</formula>
    </cfRule>
    <cfRule type="expression" dxfId="917" priority="2291" stopIfTrue="1">
      <formula>$D19=""</formula>
    </cfRule>
    <cfRule type="expression" dxfId="916" priority="2259" stopIfTrue="1">
      <formula>#REF!&lt;&gt;""</formula>
    </cfRule>
  </conditionalFormatting>
  <conditionalFormatting sqref="A20">
    <cfRule type="expression" dxfId="915" priority="2266" stopIfTrue="1">
      <formula>AND($E20="",$D20&lt;&gt;"")</formula>
    </cfRule>
    <cfRule type="expression" dxfId="914" priority="2209" stopIfTrue="1">
      <formula>AND($E20="",$D20&lt;&gt;"")</formula>
    </cfRule>
  </conditionalFormatting>
  <conditionalFormatting sqref="A20:A21">
    <cfRule type="expression" dxfId="913" priority="2252" stopIfTrue="1">
      <formula>$D20=""</formula>
    </cfRule>
    <cfRule type="expression" dxfId="912" priority="2198" stopIfTrue="1">
      <formula>$D20=""</formula>
    </cfRule>
  </conditionalFormatting>
  <conditionalFormatting sqref="A21">
    <cfRule type="expression" dxfId="911" priority="2200" stopIfTrue="1">
      <formula>AND($E21="",$D21&lt;&gt;"")</formula>
    </cfRule>
    <cfRule type="expression" dxfId="910" priority="2254" stopIfTrue="1">
      <formula>AND($E21="",$D21&lt;&gt;"")</formula>
    </cfRule>
    <cfRule type="expression" dxfId="909" priority="2253" stopIfTrue="1">
      <formula>#REF!&lt;&gt;""</formula>
    </cfRule>
    <cfRule type="expression" dxfId="908" priority="2199" stopIfTrue="1">
      <formula>#REF!&lt;&gt;""</formula>
    </cfRule>
  </conditionalFormatting>
  <conditionalFormatting sqref="A21:A27">
    <cfRule type="expression" dxfId="907" priority="2270" stopIfTrue="1">
      <formula>$E21=""</formula>
    </cfRule>
    <cfRule type="expression" dxfId="906" priority="2271" stopIfTrue="1">
      <formula>#REF!&lt;&gt;""</formula>
    </cfRule>
    <cfRule type="expression" dxfId="905" priority="2272" stopIfTrue="1">
      <formula>AND($F21="",$E21&lt;&gt;"")</formula>
    </cfRule>
  </conditionalFormatting>
  <conditionalFormatting sqref="A22:A27">
    <cfRule type="expression" dxfId="904" priority="2186" stopIfTrue="1">
      <formula>$E22=""</formula>
    </cfRule>
    <cfRule type="expression" dxfId="903" priority="2187" stopIfTrue="1">
      <formula>#REF!&lt;&gt;""</formula>
    </cfRule>
    <cfRule type="expression" dxfId="902" priority="2188" stopIfTrue="1">
      <formula>AND($F22="",$E22&lt;&gt;"")</formula>
    </cfRule>
    <cfRule type="expression" dxfId="901" priority="2233" stopIfTrue="1">
      <formula>AND($F22="",$E22&lt;&gt;"")</formula>
    </cfRule>
    <cfRule type="expression" dxfId="900" priority="2231" stopIfTrue="1">
      <formula>$E22=""</formula>
    </cfRule>
    <cfRule type="expression" dxfId="899" priority="2232" stopIfTrue="1">
      <formula>#REF!&lt;&gt;""</formula>
    </cfRule>
  </conditionalFormatting>
  <conditionalFormatting sqref="A23">
    <cfRule type="expression" dxfId="898" priority="2180" stopIfTrue="1">
      <formula>$E23=""</formula>
    </cfRule>
    <cfRule type="expression" dxfId="897" priority="2179" stopIfTrue="1">
      <formula>AND($F23="",$E23&lt;&gt;"")</formula>
    </cfRule>
    <cfRule type="expression" dxfId="896" priority="2178" stopIfTrue="1">
      <formula>#REF!&lt;&gt;""</formula>
    </cfRule>
    <cfRule type="expression" dxfId="895" priority="2177" stopIfTrue="1">
      <formula>$E23=""</formula>
    </cfRule>
    <cfRule type="expression" dxfId="894" priority="2185" stopIfTrue="1">
      <formula>AND($F23="",$E23&lt;&gt;"")</formula>
    </cfRule>
    <cfRule type="expression" dxfId="893" priority="2183" stopIfTrue="1">
      <formula>$E23=""</formula>
    </cfRule>
    <cfRule type="expression" dxfId="892" priority="2181" stopIfTrue="1">
      <formula>#REF!&lt;&gt;""</formula>
    </cfRule>
    <cfRule type="expression" dxfId="891" priority="2182" stopIfTrue="1">
      <formula>AND($F23="",$E23&lt;&gt;"")</formula>
    </cfRule>
    <cfRule type="expression" dxfId="890" priority="2184" stopIfTrue="1">
      <formula>#REF!&lt;&gt;""</formula>
    </cfRule>
  </conditionalFormatting>
  <conditionalFormatting sqref="A28:A31">
    <cfRule type="expression" dxfId="889" priority="2066" stopIfTrue="1">
      <formula>$D28=""</formula>
    </cfRule>
    <cfRule type="expression" dxfId="888" priority="2067" stopIfTrue="1">
      <formula>#REF!&lt;&gt;""</formula>
    </cfRule>
    <cfRule type="expression" dxfId="887" priority="2068" stopIfTrue="1">
      <formula>AND($E28="",$D28&lt;&gt;"")</formula>
    </cfRule>
  </conditionalFormatting>
  <conditionalFormatting sqref="A28:A42">
    <cfRule type="expression" dxfId="886" priority="2117" stopIfTrue="1">
      <formula>$D28=""</formula>
    </cfRule>
    <cfRule type="expression" dxfId="885" priority="2118" stopIfTrue="1">
      <formula>#REF!&lt;&gt;""</formula>
    </cfRule>
    <cfRule type="expression" dxfId="884" priority="2119" stopIfTrue="1">
      <formula>AND($E28="",$D28&lt;&gt;"")</formula>
    </cfRule>
    <cfRule type="expression" dxfId="883" priority="2075" stopIfTrue="1">
      <formula>$D28=""</formula>
    </cfRule>
    <cfRule type="expression" dxfId="882" priority="2076" stopIfTrue="1">
      <formula>#REF!&lt;&gt;""</formula>
    </cfRule>
    <cfRule type="expression" dxfId="881" priority="2077" stopIfTrue="1">
      <formula>AND($E28="",$D28&lt;&gt;"")</formula>
    </cfRule>
  </conditionalFormatting>
  <conditionalFormatting sqref="A29">
    <cfRule type="expression" dxfId="880" priority="2063" stopIfTrue="1">
      <formula>$D29=""</formula>
    </cfRule>
    <cfRule type="expression" dxfId="879" priority="2062" stopIfTrue="1">
      <formula>AND($E29="",$D29&lt;&gt;"")</formula>
    </cfRule>
    <cfRule type="expression" dxfId="878" priority="2061" stopIfTrue="1">
      <formula>#REF!&lt;&gt;""</formula>
    </cfRule>
    <cfRule type="expression" dxfId="877" priority="2060" stopIfTrue="1">
      <formula>$D29=""</formula>
    </cfRule>
    <cfRule type="expression" dxfId="876" priority="2059" stopIfTrue="1">
      <formula>AND($E29="",$D29&lt;&gt;"")</formula>
    </cfRule>
    <cfRule type="expression" dxfId="875" priority="2058" stopIfTrue="1">
      <formula>#REF!&lt;&gt;""</formula>
    </cfRule>
    <cfRule type="expression" dxfId="874" priority="2057" stopIfTrue="1">
      <formula>$D29=""</formula>
    </cfRule>
    <cfRule type="expression" dxfId="873" priority="2065" stopIfTrue="1">
      <formula>AND($E29="",$D29&lt;&gt;"")</formula>
    </cfRule>
    <cfRule type="expression" dxfId="872" priority="2064" stopIfTrue="1">
      <formula>#REF!&lt;&gt;""</formula>
    </cfRule>
  </conditionalFormatting>
  <conditionalFormatting sqref="A43">
    <cfRule type="expression" dxfId="871" priority="2053" stopIfTrue="1">
      <formula>AND($F43="",$E43&lt;&gt;"")</formula>
    </cfRule>
    <cfRule type="expression" dxfId="870" priority="2052" stopIfTrue="1">
      <formula>#REF!&lt;&gt;""</formula>
    </cfRule>
    <cfRule type="expression" dxfId="869" priority="2051" stopIfTrue="1">
      <formula>$E43=""</formula>
    </cfRule>
  </conditionalFormatting>
  <conditionalFormatting sqref="A43:A50">
    <cfRule type="expression" dxfId="868" priority="2031" stopIfTrue="1">
      <formula>#REF!&lt;&gt;""</formula>
    </cfRule>
    <cfRule type="expression" dxfId="867" priority="2032" stopIfTrue="1">
      <formula>AND($E43="",$D43&lt;&gt;"")</formula>
    </cfRule>
  </conditionalFormatting>
  <conditionalFormatting sqref="A43:A59">
    <cfRule type="expression" dxfId="866" priority="2030" stopIfTrue="1">
      <formula>$D43=""</formula>
    </cfRule>
  </conditionalFormatting>
  <conditionalFormatting sqref="A44">
    <cfRule type="expression" dxfId="865" priority="2027" stopIfTrue="1">
      <formula>$E44=""</formula>
    </cfRule>
    <cfRule type="expression" dxfId="864" priority="2028" stopIfTrue="1">
      <formula>#REF!&lt;&gt;""</formula>
    </cfRule>
    <cfRule type="expression" dxfId="863" priority="2029" stopIfTrue="1">
      <formula>AND($F44="",$E44&lt;&gt;"")</formula>
    </cfRule>
  </conditionalFormatting>
  <conditionalFormatting sqref="A45:A50">
    <cfRule type="expression" dxfId="862" priority="2012" stopIfTrue="1">
      <formula>$D45=""</formula>
    </cfRule>
    <cfRule type="expression" dxfId="861" priority="2013" stopIfTrue="1">
      <formula>#REF!&lt;&gt;""</formula>
    </cfRule>
    <cfRule type="expression" dxfId="860" priority="2014" stopIfTrue="1">
      <formula>AND($E45="",$D45&lt;&gt;"")</formula>
    </cfRule>
  </conditionalFormatting>
  <conditionalFormatting sqref="A53:A57">
    <cfRule type="expression" dxfId="859" priority="266" stopIfTrue="1">
      <formula>AND($E53="",$D53&lt;&gt;"")</formula>
    </cfRule>
    <cfRule type="expression" dxfId="858" priority="265" stopIfTrue="1">
      <formula>#REF!&lt;&gt;""</formula>
    </cfRule>
    <cfRule type="expression" dxfId="857" priority="264" stopIfTrue="1">
      <formula>$D53=""</formula>
    </cfRule>
  </conditionalFormatting>
  <conditionalFormatting sqref="A53:A58">
    <cfRule type="expression" dxfId="856" priority="259" stopIfTrue="1">
      <formula>#REF!&lt;&gt;""</formula>
    </cfRule>
    <cfRule type="expression" dxfId="855" priority="258" stopIfTrue="1">
      <formula>$D53=""</formula>
    </cfRule>
    <cfRule type="expression" dxfId="854" priority="260" stopIfTrue="1">
      <formula>AND($E53="",$D53&lt;&gt;"")</formula>
    </cfRule>
  </conditionalFormatting>
  <conditionalFormatting sqref="A59:A64">
    <cfRule type="expression" dxfId="852" priority="1995" stopIfTrue="1">
      <formula>#REF!&lt;&gt;""</formula>
    </cfRule>
    <cfRule type="expression" dxfId="851" priority="1996" stopIfTrue="1">
      <formula>AND($E59="",$D59&lt;&gt;"")</formula>
    </cfRule>
  </conditionalFormatting>
  <conditionalFormatting sqref="A59:A71">
    <cfRule type="expression" dxfId="850" priority="1994" stopIfTrue="1">
      <formula>$D59=""</formula>
    </cfRule>
  </conditionalFormatting>
  <conditionalFormatting sqref="A60:A62">
    <cfRule type="expression" dxfId="849" priority="1984" stopIfTrue="1">
      <formula>AND($E60="",$D60&lt;&gt;"")</formula>
    </cfRule>
    <cfRule type="expression" dxfId="848" priority="1982" stopIfTrue="1">
      <formula>$D60=""</formula>
    </cfRule>
    <cfRule type="expression" dxfId="847" priority="1983" stopIfTrue="1">
      <formula>#REF!&lt;&gt;""</formula>
    </cfRule>
  </conditionalFormatting>
  <conditionalFormatting sqref="A64">
    <cfRule type="expression" dxfId="846" priority="1992" stopIfTrue="1">
      <formula>#REF!&lt;&gt;""</formula>
    </cfRule>
    <cfRule type="expression" dxfId="845" priority="1993" stopIfTrue="1">
      <formula>AND($E64="",$D64&lt;&gt;"")</formula>
    </cfRule>
    <cfRule type="expression" dxfId="844" priority="1991" stopIfTrue="1">
      <formula>$D64=""</formula>
    </cfRule>
  </conditionalFormatting>
  <conditionalFormatting sqref="A71:A112">
    <cfRule type="expression" dxfId="843" priority="1923" stopIfTrue="1">
      <formula>#REF!&lt;&gt;""</formula>
    </cfRule>
    <cfRule type="expression" dxfId="842" priority="1922" stopIfTrue="1">
      <formula>$D71=""</formula>
    </cfRule>
    <cfRule type="expression" dxfId="841" priority="1924" stopIfTrue="1">
      <formula>AND($E71="",$D71&lt;&gt;"")</formula>
    </cfRule>
  </conditionalFormatting>
  <conditionalFormatting sqref="A72:A75">
    <cfRule type="expression" dxfId="840" priority="1904" stopIfTrue="1">
      <formula>$D72=""</formula>
    </cfRule>
    <cfRule type="expression" dxfId="839" priority="1905" stopIfTrue="1">
      <formula>#REF!&lt;&gt;""</formula>
    </cfRule>
    <cfRule type="expression" dxfId="838" priority="1906" stopIfTrue="1">
      <formula>AND($E72="",$D72&lt;&gt;"")</formula>
    </cfRule>
  </conditionalFormatting>
  <conditionalFormatting sqref="A83">
    <cfRule type="expression" dxfId="837" priority="52" stopIfTrue="1">
      <formula>$D83=""</formula>
    </cfRule>
    <cfRule type="expression" dxfId="836" priority="66" stopIfTrue="1">
      <formula>AND($E83="",$D83&lt;&gt;"")</formula>
    </cfRule>
    <cfRule type="expression" dxfId="835" priority="65" stopIfTrue="1">
      <formula>#REF!&lt;&gt;""</formula>
    </cfRule>
    <cfRule type="expression" dxfId="834" priority="57" stopIfTrue="1">
      <formula>AND($E83="",$D83&lt;&gt;"")</formula>
    </cfRule>
    <cfRule type="expression" dxfId="833" priority="55" stopIfTrue="1">
      <formula>$D83=""</formula>
    </cfRule>
    <cfRule type="expression" dxfId="832" priority="54" stopIfTrue="1">
      <formula>AND($E83="",$D83&lt;&gt;"")</formula>
    </cfRule>
    <cfRule type="expression" dxfId="831" priority="53" stopIfTrue="1">
      <formula>#REF!&lt;&gt;""</formula>
    </cfRule>
    <cfRule type="expression" dxfId="830" priority="56" stopIfTrue="1">
      <formula>#REF!&lt;&gt;""</formula>
    </cfRule>
  </conditionalFormatting>
  <conditionalFormatting sqref="A83:A94">
    <cfRule type="expression" dxfId="829" priority="64" stopIfTrue="1">
      <formula>$D83=""</formula>
    </cfRule>
  </conditionalFormatting>
  <conditionalFormatting sqref="A84:A88">
    <cfRule type="expression" dxfId="828" priority="805" stopIfTrue="1">
      <formula>AND($E84="",$D84&lt;&gt;"")</formula>
    </cfRule>
    <cfRule type="expression" dxfId="827" priority="804" stopIfTrue="1">
      <formula>#REF!&lt;&gt;""</formula>
    </cfRule>
    <cfRule type="expression" dxfId="826" priority="803" stopIfTrue="1">
      <formula>$D84=""</formula>
    </cfRule>
  </conditionalFormatting>
  <conditionalFormatting sqref="A84:A91">
    <cfRule type="expression" dxfId="825" priority="663" stopIfTrue="1">
      <formula>AND($E84="",$D84&lt;&gt;"")</formula>
    </cfRule>
  </conditionalFormatting>
  <conditionalFormatting sqref="A92:A94">
    <cfRule type="expression" dxfId="824" priority="642" stopIfTrue="1">
      <formula>AND($E92="",$D92&lt;&gt;"")</formula>
    </cfRule>
  </conditionalFormatting>
  <conditionalFormatting sqref="A92:A95">
    <cfRule type="expression" dxfId="823" priority="638" stopIfTrue="1">
      <formula>#REF!&lt;&gt;""</formula>
    </cfRule>
  </conditionalFormatting>
  <conditionalFormatting sqref="A95">
    <cfRule type="expression" dxfId="822" priority="637" stopIfTrue="1">
      <formula>$G95=""</formula>
    </cfRule>
    <cfRule type="expression" dxfId="821" priority="639" stopIfTrue="1">
      <formula>AND($H95="",$G95&lt;&gt;"")</formula>
    </cfRule>
  </conditionalFormatting>
  <conditionalFormatting sqref="A96:A98">
    <cfRule type="expression" dxfId="820" priority="633" stopIfTrue="1">
      <formula>AND($E96="",$D96&lt;&gt;"")</formula>
    </cfRule>
    <cfRule type="expression" dxfId="819" priority="632" stopIfTrue="1">
      <formula>#REF!&lt;&gt;""</formula>
    </cfRule>
    <cfRule type="expression" dxfId="818" priority="631" stopIfTrue="1">
      <formula>$D96=""</formula>
    </cfRule>
  </conditionalFormatting>
  <conditionalFormatting sqref="A99:A100 A101:H112">
    <cfRule type="expression" dxfId="817" priority="672" stopIfTrue="1">
      <formula>#REF!&lt;&gt;""</formula>
    </cfRule>
    <cfRule type="expression" dxfId="816" priority="673" stopIfTrue="1">
      <formula>AND($F99="",$E99&lt;&gt;"")</formula>
    </cfRule>
  </conditionalFormatting>
  <conditionalFormatting sqref="A101:A105">
    <cfRule type="expression" dxfId="815" priority="274" stopIfTrue="1">
      <formula>AND($E101="",$D101&lt;&gt;"")</formula>
    </cfRule>
    <cfRule type="expression" dxfId="814" priority="273" stopIfTrue="1">
      <formula>#REF!&lt;&gt;""</formula>
    </cfRule>
  </conditionalFormatting>
  <conditionalFormatting sqref="A101:A106">
    <cfRule type="expression" dxfId="813" priority="667" stopIfTrue="1">
      <formula>$D101=""</formula>
    </cfRule>
    <cfRule type="expression" dxfId="812" priority="668" stopIfTrue="1">
      <formula>#REF!&lt;&gt;""</formula>
    </cfRule>
    <cfRule type="expression" dxfId="811" priority="669" stopIfTrue="1">
      <formula>AND($E101="",$D101&lt;&gt;"")</formula>
    </cfRule>
    <cfRule type="expression" dxfId="810" priority="272" stopIfTrue="1">
      <formula>$D101=""</formula>
    </cfRule>
  </conditionalFormatting>
  <conditionalFormatting sqref="A106">
    <cfRule type="expression" dxfId="809" priority="304" stopIfTrue="1">
      <formula>AND($E106="",$D106&lt;&gt;"")</formula>
    </cfRule>
  </conditionalFormatting>
  <conditionalFormatting sqref="A107">
    <cfRule type="expression" dxfId="808" priority="309" stopIfTrue="1">
      <formula>$G107=""</formula>
    </cfRule>
    <cfRule type="expression" dxfId="807" priority="310" stopIfTrue="1">
      <formula>#REF!&lt;&gt;""</formula>
    </cfRule>
    <cfRule type="expression" dxfId="806" priority="311" stopIfTrue="1">
      <formula>AND($H107="",$G107&lt;&gt;"")</formula>
    </cfRule>
    <cfRule type="expression" dxfId="805" priority="321" stopIfTrue="1">
      <formula>$G107=""</formula>
    </cfRule>
    <cfRule type="expression" dxfId="804" priority="322" stopIfTrue="1">
      <formula>#REF!&lt;&gt;""</formula>
    </cfRule>
    <cfRule type="expression" dxfId="803" priority="323" stopIfTrue="1">
      <formula>AND($H107="",$G107&lt;&gt;"")</formula>
    </cfRule>
  </conditionalFormatting>
  <conditionalFormatting sqref="A108:A121">
    <cfRule type="expression" dxfId="802" priority="316" stopIfTrue="1">
      <formula>#REF!&lt;&gt;""</formula>
    </cfRule>
    <cfRule type="expression" dxfId="801" priority="317" stopIfTrue="1">
      <formula>AND($E108="",$D108&lt;&gt;"")</formula>
    </cfRule>
  </conditionalFormatting>
  <conditionalFormatting sqref="A108:A123">
    <cfRule type="expression" dxfId="800" priority="315" stopIfTrue="1">
      <formula>$D108=""</formula>
    </cfRule>
  </conditionalFormatting>
  <conditionalFormatting sqref="A113">
    <cfRule type="expression" dxfId="799" priority="191" stopIfTrue="1">
      <formula>AND($E113="",$D113&lt;&gt;"")</formula>
    </cfRule>
    <cfRule type="expression" dxfId="798" priority="189" stopIfTrue="1">
      <formula>$D113=""</formula>
    </cfRule>
    <cfRule type="expression" dxfId="797" priority="190" stopIfTrue="1">
      <formula>#REF!&lt;&gt;""</formula>
    </cfRule>
    <cfRule type="expression" dxfId="796" priority="207" stopIfTrue="1">
      <formula>$D113=""</formula>
    </cfRule>
    <cfRule type="expression" dxfId="795" priority="208" stopIfTrue="1">
      <formula>#REF!&lt;&gt;""</formula>
    </cfRule>
    <cfRule type="expression" dxfId="794" priority="209" stopIfTrue="1">
      <formula>AND($E113="",$D113&lt;&gt;"")</formula>
    </cfRule>
  </conditionalFormatting>
  <conditionalFormatting sqref="A113:A115">
    <cfRule type="expression" dxfId="793" priority="228" stopIfTrue="1">
      <formula>$D113=""</formula>
    </cfRule>
    <cfRule type="expression" dxfId="792" priority="229" stopIfTrue="1">
      <formula>#REF!&lt;&gt;""</formula>
    </cfRule>
    <cfRule type="expression" dxfId="791" priority="230" stopIfTrue="1">
      <formula>AND($E113="",$D113&lt;&gt;"")</formula>
    </cfRule>
  </conditionalFormatting>
  <conditionalFormatting sqref="A113:A120">
    <cfRule type="expression" dxfId="790" priority="1851" stopIfTrue="1">
      <formula>$D113=""</formula>
    </cfRule>
    <cfRule type="expression" dxfId="789" priority="1853" stopIfTrue="1">
      <formula>AND($E113="",$D113&lt;&gt;"")</formula>
    </cfRule>
    <cfRule type="expression" dxfId="788" priority="1852" stopIfTrue="1">
      <formula>#REF!&lt;&gt;""</formula>
    </cfRule>
  </conditionalFormatting>
  <conditionalFormatting sqref="A115:A125">
    <cfRule type="expression" dxfId="787" priority="213" stopIfTrue="1">
      <formula>$E115=""</formula>
    </cfRule>
    <cfRule type="expression" dxfId="786" priority="214" stopIfTrue="1">
      <formula>#REF!&lt;&gt;""</formula>
    </cfRule>
    <cfRule type="expression" dxfId="785" priority="215" stopIfTrue="1">
      <formula>AND($F115="",$E115&lt;&gt;"")</formula>
    </cfRule>
  </conditionalFormatting>
  <conditionalFormatting sqref="A116:A125">
    <cfRule type="expression" dxfId="784" priority="198" stopIfTrue="1">
      <formula>$E116=""</formula>
    </cfRule>
    <cfRule type="expression" dxfId="783" priority="199" stopIfTrue="1">
      <formula>#REF!&lt;&gt;""</formula>
    </cfRule>
    <cfRule type="expression" dxfId="782" priority="200" stopIfTrue="1">
      <formula>AND($F116="",$E116&lt;&gt;"")</formula>
    </cfRule>
  </conditionalFormatting>
  <conditionalFormatting sqref="A117">
    <cfRule type="expression" dxfId="781" priority="195" stopIfTrue="1">
      <formula>$E117=""</formula>
    </cfRule>
    <cfRule type="expression" dxfId="780" priority="196" stopIfTrue="1">
      <formula>#REF!&lt;&gt;""</formula>
    </cfRule>
    <cfRule type="expression" dxfId="779" priority="197" stopIfTrue="1">
      <formula>AND($F117="",$E117&lt;&gt;"")</formula>
    </cfRule>
  </conditionalFormatting>
  <conditionalFormatting sqref="A121:A123">
    <cfRule type="expression" dxfId="777" priority="102" stopIfTrue="1">
      <formula>AND($F121="",$E121&lt;&gt;"")</formula>
    </cfRule>
    <cfRule type="expression" dxfId="776" priority="101" stopIfTrue="1">
      <formula>#REF!&lt;&gt;""</formula>
    </cfRule>
    <cfRule type="expression" dxfId="775" priority="100" stopIfTrue="1">
      <formula>$E121=""</formula>
    </cfRule>
    <cfRule type="expression" dxfId="774" priority="96" stopIfTrue="1">
      <formula>AND($F121="",$E121&lt;&gt;"")</formula>
    </cfRule>
    <cfRule type="expression" dxfId="773" priority="95" stopIfTrue="1">
      <formula>#REF!&lt;&gt;""</formula>
    </cfRule>
    <cfRule type="expression" dxfId="772" priority="94" stopIfTrue="1">
      <formula>$E121=""</formula>
    </cfRule>
  </conditionalFormatting>
  <conditionalFormatting sqref="A122">
    <cfRule type="expression" dxfId="771" priority="93" stopIfTrue="1">
      <formula>AND($F122="",$E122&lt;&gt;"")</formula>
    </cfRule>
    <cfRule type="expression" dxfId="770" priority="92" stopIfTrue="1">
      <formula>#REF!&lt;&gt;""</formula>
    </cfRule>
    <cfRule type="expression" dxfId="769" priority="91" stopIfTrue="1">
      <formula>$E122=""</formula>
    </cfRule>
  </conditionalFormatting>
  <conditionalFormatting sqref="A124:A125">
    <cfRule type="expression" dxfId="768" priority="141" stopIfTrue="1">
      <formula>AND($I124="",$H124&lt;&gt;"")</formula>
    </cfRule>
    <cfRule type="expression" dxfId="767" priority="130" stopIfTrue="1">
      <formula>$H124=""</formula>
    </cfRule>
    <cfRule type="expression" dxfId="766" priority="126" stopIfTrue="1">
      <formula>AND($H124="",$G124&lt;&gt;"")</formula>
    </cfRule>
    <cfRule type="expression" dxfId="765" priority="125" stopIfTrue="1">
      <formula>#REF!&lt;&gt;""</formula>
    </cfRule>
    <cfRule type="expression" dxfId="764" priority="124" stopIfTrue="1">
      <formula>$G124=""</formula>
    </cfRule>
    <cfRule type="expression" dxfId="763" priority="120" stopIfTrue="1">
      <formula>AND($H124="",$G124&lt;&gt;"")</formula>
    </cfRule>
    <cfRule type="expression" dxfId="762" priority="119" stopIfTrue="1">
      <formula>#REF!&lt;&gt;""</formula>
    </cfRule>
    <cfRule type="expression" dxfId="761" priority="114" stopIfTrue="1">
      <formula>AND($H124="",$G124&lt;&gt;"")</formula>
    </cfRule>
    <cfRule type="expression" dxfId="760" priority="113" stopIfTrue="1">
      <formula>#REF!&lt;&gt;""</formula>
    </cfRule>
    <cfRule type="expression" dxfId="759" priority="112" stopIfTrue="1">
      <formula>$G124=""</formula>
    </cfRule>
    <cfRule type="expression" dxfId="758" priority="108" stopIfTrue="1">
      <formula>AND($H124="",$G124&lt;&gt;"")</formula>
    </cfRule>
    <cfRule type="expression" dxfId="757" priority="107" stopIfTrue="1">
      <formula>#REF!&lt;&gt;""</formula>
    </cfRule>
    <cfRule type="expression" dxfId="756" priority="140" stopIfTrue="1">
      <formula>#REF!&lt;&gt;""</formula>
    </cfRule>
    <cfRule type="expression" dxfId="755" priority="139" stopIfTrue="1">
      <formula>$H124=""</formula>
    </cfRule>
    <cfRule type="expression" dxfId="754" priority="138" stopIfTrue="1">
      <formula>AND($I124="",$H124&lt;&gt;"")</formula>
    </cfRule>
    <cfRule type="expression" dxfId="753" priority="135" stopIfTrue="1">
      <formula>AND($I124="",$H124&lt;&gt;"")</formula>
    </cfRule>
    <cfRule type="expression" dxfId="752" priority="134" stopIfTrue="1">
      <formula>#REF!&lt;&gt;""</formula>
    </cfRule>
    <cfRule type="expression" dxfId="751" priority="133" stopIfTrue="1">
      <formula>$H124=""</formula>
    </cfRule>
    <cfRule type="expression" dxfId="750" priority="132" stopIfTrue="1">
      <formula>AND($I124="",$H124&lt;&gt;"")</formula>
    </cfRule>
    <cfRule type="expression" dxfId="749" priority="118" stopIfTrue="1">
      <formula>$G124=""</formula>
    </cfRule>
    <cfRule type="expression" dxfId="748" priority="131" stopIfTrue="1">
      <formula>#REF!&lt;&gt;""</formula>
    </cfRule>
    <cfRule type="expression" dxfId="747" priority="136" stopIfTrue="1">
      <formula>$H124=""</formula>
    </cfRule>
    <cfRule type="expression" dxfId="746" priority="137" stopIfTrue="1">
      <formula>#REF!&lt;&gt;""</formula>
    </cfRule>
    <cfRule type="expression" dxfId="745" priority="144" stopIfTrue="1">
      <formula>AND($I124="",$H124&lt;&gt;"")</formula>
    </cfRule>
    <cfRule type="expression" dxfId="744" priority="143" stopIfTrue="1">
      <formula>#REF!&lt;&gt;""</formula>
    </cfRule>
    <cfRule type="expression" dxfId="743" priority="142" stopIfTrue="1">
      <formula>$H124=""</formula>
    </cfRule>
    <cfRule type="expression" dxfId="742" priority="106" stopIfTrue="1">
      <formula>$G124=""</formula>
    </cfRule>
  </conditionalFormatting>
  <conditionalFormatting sqref="A126:A127">
    <cfRule type="expression" dxfId="741" priority="1817" stopIfTrue="1">
      <formula>AND($E126="",$D126&lt;&gt;"")</formula>
    </cfRule>
    <cfRule type="expression" dxfId="740" priority="1816" stopIfTrue="1">
      <formula>#REF!&lt;&gt;""</formula>
    </cfRule>
    <cfRule type="expression" dxfId="739" priority="1815" stopIfTrue="1">
      <formula>$D126=""</formula>
    </cfRule>
  </conditionalFormatting>
  <conditionalFormatting sqref="A126:A132">
    <cfRule type="expression" dxfId="738" priority="1827" stopIfTrue="1">
      <formula>$G126=""</formula>
    </cfRule>
    <cfRule type="expression" dxfId="737" priority="1828" stopIfTrue="1">
      <formula>#REF!&lt;&gt;""</formula>
    </cfRule>
    <cfRule type="expression" dxfId="736" priority="1829" stopIfTrue="1">
      <formula>AND($H126="",$G126&lt;&gt;"")</formula>
    </cfRule>
  </conditionalFormatting>
  <conditionalFormatting sqref="A133">
    <cfRule type="expression" dxfId="735" priority="1825" stopIfTrue="1">
      <formula>#REF!&lt;&gt;""</formula>
    </cfRule>
    <cfRule type="expression" dxfId="734" priority="1821" stopIfTrue="1">
      <formula>$D133=""</formula>
    </cfRule>
    <cfRule type="expression" dxfId="733" priority="1822" stopIfTrue="1">
      <formula>#REF!&lt;&gt;""</formula>
    </cfRule>
    <cfRule type="expression" dxfId="732" priority="1823" stopIfTrue="1">
      <formula>AND($E133="",$D133&lt;&gt;"")</formula>
    </cfRule>
    <cfRule type="expression" dxfId="731" priority="1824" stopIfTrue="1">
      <formula>$D133=""</formula>
    </cfRule>
    <cfRule type="expression" dxfId="730" priority="1826" stopIfTrue="1">
      <formula>AND($E133="",$D133&lt;&gt;"")</formula>
    </cfRule>
  </conditionalFormatting>
  <conditionalFormatting sqref="A117:F117">
    <cfRule type="expression" dxfId="729" priority="152" stopIfTrue="1">
      <formula>AND($F117="",$E117&lt;&gt;"")</formula>
    </cfRule>
    <cfRule type="expression" dxfId="728" priority="151" stopIfTrue="1">
      <formula>#REF!&lt;&gt;""</formula>
    </cfRule>
    <cfRule type="expression" dxfId="727" priority="150" stopIfTrue="1">
      <formula>$E117=""</formula>
    </cfRule>
  </conditionalFormatting>
  <conditionalFormatting sqref="A122:F122">
    <cfRule type="expression" dxfId="726" priority="74" stopIfTrue="1">
      <formula>#REF!&lt;&gt;""</formula>
    </cfRule>
    <cfRule type="expression" dxfId="725" priority="75" stopIfTrue="1">
      <formula>AND($F122="",$E122&lt;&gt;"")</formula>
    </cfRule>
    <cfRule type="expression" dxfId="724" priority="73" stopIfTrue="1">
      <formula>$E122=""</formula>
    </cfRule>
  </conditionalFormatting>
  <conditionalFormatting sqref="A84:H91">
    <cfRule type="expression" dxfId="723" priority="650" stopIfTrue="1">
      <formula>#REF!&lt;&gt;""</formula>
    </cfRule>
  </conditionalFormatting>
  <conditionalFormatting sqref="A101:H112 A99:A100">
    <cfRule type="expression" dxfId="722" priority="671" stopIfTrue="1">
      <formula>$E99=""</formula>
    </cfRule>
  </conditionalFormatting>
  <conditionalFormatting sqref="A106:H106">
    <cfRule type="expression" dxfId="721" priority="303" stopIfTrue="1">
      <formula>#REF!&lt;&gt;""</formula>
    </cfRule>
  </conditionalFormatting>
  <conditionalFormatting sqref="B126:B133">
    <cfRule type="expression" dxfId="720" priority="1194" stopIfTrue="1">
      <formula>AND($F126="",$E126&lt;&gt;"")</formula>
    </cfRule>
    <cfRule type="expression" dxfId="719" priority="1193" stopIfTrue="1">
      <formula>#REF!&lt;&gt;""</formula>
    </cfRule>
    <cfRule type="expression" dxfId="718" priority="1192" stopIfTrue="1">
      <formula>$E126=""</formula>
    </cfRule>
  </conditionalFormatting>
  <conditionalFormatting sqref="B37:D37">
    <cfRule type="expression" dxfId="717" priority="1654" stopIfTrue="1">
      <formula>AND($F37="",$E37&lt;&gt;"")</formula>
    </cfRule>
  </conditionalFormatting>
  <conditionalFormatting sqref="B37:D41">
    <cfRule type="expression" dxfId="716" priority="1558" stopIfTrue="1">
      <formula>$E37=""</formula>
    </cfRule>
  </conditionalFormatting>
  <conditionalFormatting sqref="B38:D38">
    <cfRule type="expression" dxfId="715" priority="1578" stopIfTrue="1">
      <formula>AND($F38="",$E38&lt;&gt;"")</formula>
    </cfRule>
    <cfRule type="expression" dxfId="714" priority="1551" stopIfTrue="1">
      <formula>AND($F38="",$E38&lt;&gt;"")</formula>
    </cfRule>
  </conditionalFormatting>
  <conditionalFormatting sqref="B38:D42">
    <cfRule type="expression" dxfId="713" priority="1456" stopIfTrue="1">
      <formula>$E38=""</formula>
    </cfRule>
  </conditionalFormatting>
  <conditionalFormatting sqref="B39:D39">
    <cfRule type="expression" dxfId="712" priority="1476" stopIfTrue="1">
      <formula>AND($F39="",$E39&lt;&gt;"")</formula>
    </cfRule>
    <cfRule type="expression" dxfId="711" priority="1559" stopIfTrue="1">
      <formula>#REF!&lt;&gt;""</formula>
    </cfRule>
    <cfRule type="expression" dxfId="710" priority="1560" stopIfTrue="1">
      <formula>AND($F39="",$E39&lt;&gt;"")</formula>
    </cfRule>
  </conditionalFormatting>
  <conditionalFormatting sqref="B40:D40">
    <cfRule type="expression" dxfId="709" priority="1457" stopIfTrue="1">
      <formula>#REF!&lt;&gt;""</formula>
    </cfRule>
    <cfRule type="expression" dxfId="708" priority="1458" stopIfTrue="1">
      <formula>AND($F40="",$E40&lt;&gt;"")</formula>
    </cfRule>
  </conditionalFormatting>
  <conditionalFormatting sqref="B40:D41">
    <cfRule type="expression" dxfId="707" priority="1569" stopIfTrue="1">
      <formula>AND($F40="",$E40&lt;&gt;"")</formula>
    </cfRule>
  </conditionalFormatting>
  <conditionalFormatting sqref="B41:D42">
    <cfRule type="expression" dxfId="706" priority="1467" stopIfTrue="1">
      <formula>AND($F41="",$E41&lt;&gt;"")</formula>
    </cfRule>
  </conditionalFormatting>
  <conditionalFormatting sqref="B38:E38">
    <cfRule type="expression" dxfId="705" priority="1574" stopIfTrue="1">
      <formula>#REF!&lt;&gt;""</formula>
    </cfRule>
  </conditionalFormatting>
  <conditionalFormatting sqref="B39:E39">
    <cfRule type="expression" dxfId="704" priority="1472" stopIfTrue="1">
      <formula>#REF!&lt;&gt;""</formula>
    </cfRule>
  </conditionalFormatting>
  <conditionalFormatting sqref="B40:E41">
    <cfRule type="expression" dxfId="703" priority="1565" stopIfTrue="1">
      <formula>#REF!&lt;&gt;""</formula>
    </cfRule>
  </conditionalFormatting>
  <conditionalFormatting sqref="B41:E42">
    <cfRule type="expression" dxfId="702" priority="1463" stopIfTrue="1">
      <formula>#REF!&lt;&gt;""</formula>
    </cfRule>
  </conditionalFormatting>
  <conditionalFormatting sqref="B107:E107">
    <cfRule type="expression" dxfId="701" priority="312" stopIfTrue="1">
      <formula>$E107=""</formula>
    </cfRule>
    <cfRule type="expression" dxfId="700" priority="313" stopIfTrue="1">
      <formula>#REF!&lt;&gt;""</formula>
    </cfRule>
    <cfRule type="expression" dxfId="699" priority="314" stopIfTrue="1">
      <formula>AND($F107="",$E107&lt;&gt;"")</formula>
    </cfRule>
  </conditionalFormatting>
  <conditionalFormatting sqref="B10:F16">
    <cfRule type="expression" dxfId="698" priority="1777" stopIfTrue="1">
      <formula>AND($J10="",$F10&lt;&gt;"")</formula>
    </cfRule>
    <cfRule type="expression" dxfId="697" priority="1775" stopIfTrue="1">
      <formula>$F10=""</formula>
    </cfRule>
    <cfRule type="expression" dxfId="696" priority="1776" stopIfTrue="1">
      <formula>#REF!&lt;&gt;""</formula>
    </cfRule>
  </conditionalFormatting>
  <conditionalFormatting sqref="B10:F17 H10:H17">
    <cfRule type="expression" dxfId="695" priority="1696" stopIfTrue="1">
      <formula>AND($J10="",$F10&lt;&gt;"")</formula>
    </cfRule>
    <cfRule type="expression" dxfId="694" priority="1695" stopIfTrue="1">
      <formula>#REF!&lt;&gt;""</formula>
    </cfRule>
    <cfRule type="expression" dxfId="693" priority="1694" stopIfTrue="1">
      <formula>$F10=""</formula>
    </cfRule>
  </conditionalFormatting>
  <conditionalFormatting sqref="B10:F17">
    <cfRule type="expression" dxfId="692" priority="1723" stopIfTrue="1">
      <formula>AND($J10="",$F10&lt;&gt;"")</formula>
    </cfRule>
    <cfRule type="expression" dxfId="691" priority="1722" stopIfTrue="1">
      <formula>#REF!&lt;&gt;""</formula>
    </cfRule>
    <cfRule type="expression" dxfId="690" priority="1721" stopIfTrue="1">
      <formula>$F10=""</formula>
    </cfRule>
  </conditionalFormatting>
  <conditionalFormatting sqref="B20:F21">
    <cfRule type="expression" dxfId="689" priority="1810" stopIfTrue="1">
      <formula>#REF!&lt;&gt;""</formula>
    </cfRule>
  </conditionalFormatting>
  <conditionalFormatting sqref="B21:F21">
    <cfRule type="expression" dxfId="688" priority="1811" stopIfTrue="1">
      <formula>AND($J21="",$F21&lt;&gt;"")</formula>
    </cfRule>
  </conditionalFormatting>
  <conditionalFormatting sqref="B21:F23 B26:H26">
    <cfRule type="expression" dxfId="687" priority="1689" stopIfTrue="1">
      <formula>#REF!&lt;&gt;""</formula>
    </cfRule>
  </conditionalFormatting>
  <conditionalFormatting sqref="B21:F23">
    <cfRule type="expression" dxfId="686" priority="1755" stopIfTrue="1">
      <formula>#REF!&lt;&gt;""</formula>
    </cfRule>
  </conditionalFormatting>
  <conditionalFormatting sqref="B21:F27 H21:H27">
    <cfRule type="expression" dxfId="685" priority="1760" stopIfTrue="1">
      <formula>$F21=""</formula>
    </cfRule>
  </conditionalFormatting>
  <conditionalFormatting sqref="B22:F23 B26:F26 H26">
    <cfRule type="expression" dxfId="684" priority="1690" stopIfTrue="1">
      <formula>AND($J22="",$F22&lt;&gt;"")</formula>
    </cfRule>
  </conditionalFormatting>
  <conditionalFormatting sqref="B22:F23">
    <cfRule type="expression" dxfId="683" priority="1756" stopIfTrue="1">
      <formula>AND($J22="",$F22&lt;&gt;"")</formula>
    </cfRule>
  </conditionalFormatting>
  <conditionalFormatting sqref="B22:F26 H22:H26">
    <cfRule type="expression" dxfId="682" priority="1664" stopIfTrue="1">
      <formula>$F22=""</formula>
    </cfRule>
  </conditionalFormatting>
  <conditionalFormatting sqref="B22:F27 H22:H27">
    <cfRule type="expression" dxfId="681" priority="1762" stopIfTrue="1">
      <formula>AND($J22="",$F22&lt;&gt;"")</formula>
    </cfRule>
    <cfRule type="expression" dxfId="680" priority="1706" stopIfTrue="1">
      <formula>$F22=""</formula>
    </cfRule>
    <cfRule type="expression" dxfId="679" priority="1761" stopIfTrue="1">
      <formula>#REF!&lt;&gt;""</formula>
    </cfRule>
  </conditionalFormatting>
  <conditionalFormatting sqref="B23:F23">
    <cfRule type="expression" dxfId="678" priority="1663" stopIfTrue="1">
      <formula>AND($J23="",$F23&lt;&gt;"")</formula>
    </cfRule>
    <cfRule type="expression" dxfId="677" priority="1661" stopIfTrue="1">
      <formula>$F23=""</formula>
    </cfRule>
    <cfRule type="expression" dxfId="676" priority="1660" stopIfTrue="1">
      <formula>AND($J23="",$F23&lt;&gt;"")</formula>
    </cfRule>
    <cfRule type="expression" dxfId="675" priority="1659" stopIfTrue="1">
      <formula>#REF!&lt;&gt;""</formula>
    </cfRule>
    <cfRule type="expression" dxfId="674" priority="1658" stopIfTrue="1">
      <formula>$F23=""</formula>
    </cfRule>
    <cfRule type="expression" dxfId="673" priority="1657" stopIfTrue="1">
      <formula>AND($J23="",$F23&lt;&gt;"")</formula>
    </cfRule>
    <cfRule type="expression" dxfId="672" priority="1656" stopIfTrue="1">
      <formula>#REF!&lt;&gt;""</formula>
    </cfRule>
    <cfRule type="expression" dxfId="671" priority="1655" stopIfTrue="1">
      <formula>$F23=""</formula>
    </cfRule>
    <cfRule type="expression" dxfId="670" priority="1662" stopIfTrue="1">
      <formula>#REF!&lt;&gt;""</formula>
    </cfRule>
  </conditionalFormatting>
  <conditionalFormatting sqref="B24:F25 H24:H25">
    <cfRule type="expression" dxfId="669" priority="1666" stopIfTrue="1">
      <formula>AND($J24="",$F24&lt;&gt;"")</formula>
    </cfRule>
    <cfRule type="expression" dxfId="668" priority="1665" stopIfTrue="1">
      <formula>#REF!&lt;&gt;""</formula>
    </cfRule>
  </conditionalFormatting>
  <conditionalFormatting sqref="B24:F27 H24:H27">
    <cfRule type="expression" dxfId="667" priority="1708" stopIfTrue="1">
      <formula>AND($J24="",$F24&lt;&gt;"")</formula>
    </cfRule>
    <cfRule type="expression" dxfId="666" priority="1707" stopIfTrue="1">
      <formula>#REF!&lt;&gt;""</formula>
    </cfRule>
  </conditionalFormatting>
  <conditionalFormatting sqref="B28:F36">
    <cfRule type="expression" dxfId="665" priority="1583" stopIfTrue="1">
      <formula>#REF!&lt;&gt;""</formula>
    </cfRule>
    <cfRule type="expression" dxfId="664" priority="1582" stopIfTrue="1">
      <formula>$F28=""</formula>
    </cfRule>
    <cfRule type="expression" dxfId="663" priority="1584" stopIfTrue="1">
      <formula>AND($J28="",$F28&lt;&gt;"")</formula>
    </cfRule>
  </conditionalFormatting>
  <conditionalFormatting sqref="B28:F37 H28:H36">
    <cfRule type="expression" dxfId="662" priority="1480" stopIfTrue="1">
      <formula>$F28=""</formula>
    </cfRule>
  </conditionalFormatting>
  <conditionalFormatting sqref="B29:F29">
    <cfRule type="expression" dxfId="661" priority="1440" stopIfTrue="1">
      <formula>AND($J29="",$F29&lt;&gt;"")</formula>
    </cfRule>
    <cfRule type="expression" dxfId="660" priority="1447" stopIfTrue="1">
      <formula>$F29=""</formula>
    </cfRule>
    <cfRule type="expression" dxfId="659" priority="1448" stopIfTrue="1">
      <formula>#REF!&lt;&gt;""</formula>
    </cfRule>
    <cfRule type="expression" dxfId="658" priority="1449" stopIfTrue="1">
      <formula>AND($J29="",$F29&lt;&gt;"")</formula>
    </cfRule>
    <cfRule type="expression" dxfId="657" priority="1438" stopIfTrue="1">
      <formula>$F29=""</formula>
    </cfRule>
    <cfRule type="expression" dxfId="656" priority="1439" stopIfTrue="1">
      <formula>#REF!&lt;&gt;""</formula>
    </cfRule>
  </conditionalFormatting>
  <conditionalFormatting sqref="B117:F117">
    <cfRule type="expression" dxfId="654" priority="147" stopIfTrue="1">
      <formula>$E117=""</formula>
    </cfRule>
    <cfRule type="expression" dxfId="653" priority="148" stopIfTrue="1">
      <formula>#REF!&lt;&gt;""</formula>
    </cfRule>
    <cfRule type="expression" dxfId="652" priority="149" stopIfTrue="1">
      <formula>AND($F117="",$E117&lt;&gt;"")</formula>
    </cfRule>
  </conditionalFormatting>
  <conditionalFormatting sqref="B122:F122">
    <cfRule type="expression" dxfId="651" priority="72" stopIfTrue="1">
      <formula>AND($F122="",$E122&lt;&gt;"")</formula>
    </cfRule>
    <cfRule type="expression" dxfId="650" priority="70" stopIfTrue="1">
      <formula>$E122=""</formula>
    </cfRule>
    <cfRule type="expression" dxfId="649" priority="71" stopIfTrue="1">
      <formula>#REF!&lt;&gt;""</formula>
    </cfRule>
  </conditionalFormatting>
  <conditionalFormatting sqref="B121:G123">
    <cfRule type="expression" dxfId="647" priority="82" stopIfTrue="1">
      <formula>$E121=""</formula>
    </cfRule>
    <cfRule type="expression" dxfId="646" priority="83" stopIfTrue="1">
      <formula>#REF!&lt;&gt;""</formula>
    </cfRule>
    <cfRule type="expression" dxfId="645" priority="84" stopIfTrue="1">
      <formula>AND($F121="",$E121&lt;&gt;"")</formula>
    </cfRule>
  </conditionalFormatting>
  <conditionalFormatting sqref="B123:G123">
    <cfRule type="expression" dxfId="644" priority="78" stopIfTrue="1">
      <formula>AND($F123="",$E123&lt;&gt;"")</formula>
    </cfRule>
    <cfRule type="expression" dxfId="643" priority="77" stopIfTrue="1">
      <formula>#REF!&lt;&gt;""</formula>
    </cfRule>
    <cfRule type="expression" dxfId="642" priority="76" stopIfTrue="1">
      <formula>$E123=""</formula>
    </cfRule>
  </conditionalFormatting>
  <conditionalFormatting sqref="B17:H19 B20:F20">
    <cfRule type="expression" dxfId="641" priority="1814" stopIfTrue="1">
      <formula>AND($F17="",$E17&lt;&gt;"")</formula>
    </cfRule>
  </conditionalFormatting>
  <conditionalFormatting sqref="B17:H19">
    <cfRule type="expression" dxfId="640" priority="1813" stopIfTrue="1">
      <formula>#REF!&lt;&gt;""</formula>
    </cfRule>
  </conditionalFormatting>
  <conditionalFormatting sqref="B17:H20">
    <cfRule type="expression" dxfId="639" priority="1790" stopIfTrue="1">
      <formula>$E17=""</formula>
    </cfRule>
  </conditionalFormatting>
  <conditionalFormatting sqref="B18:H20 B21:F21 G26">
    <cfRule type="expression" dxfId="638" priority="1693" stopIfTrue="1">
      <formula>AND($F18="",$E18&lt;&gt;"")</formula>
    </cfRule>
  </conditionalFormatting>
  <conditionalFormatting sqref="B18:H20 B21:F21">
    <cfRule type="expression" dxfId="637" priority="1759" stopIfTrue="1">
      <formula>AND($F18="",$E18&lt;&gt;"")</formula>
    </cfRule>
  </conditionalFormatting>
  <conditionalFormatting sqref="B18:H20">
    <cfRule type="expression" dxfId="636" priority="1692" stopIfTrue="1">
      <formula>#REF!&lt;&gt;""</formula>
    </cfRule>
    <cfRule type="expression" dxfId="635" priority="1758" stopIfTrue="1">
      <formula>#REF!&lt;&gt;""</formula>
    </cfRule>
  </conditionalFormatting>
  <conditionalFormatting sqref="B18:H21">
    <cfRule type="expression" dxfId="634" priority="1679" stopIfTrue="1">
      <formula>$E18=""</formula>
    </cfRule>
    <cfRule type="expression" dxfId="633" priority="1736" stopIfTrue="1">
      <formula>$E18=""</formula>
    </cfRule>
  </conditionalFormatting>
  <conditionalFormatting sqref="B42:H42">
    <cfRule type="expression" dxfId="632" priority="1620" stopIfTrue="1">
      <formula>AND($F42="",$E42&lt;&gt;"")</formula>
    </cfRule>
    <cfRule type="expression" dxfId="631" priority="1619" stopIfTrue="1">
      <formula>#REF!&lt;&gt;""</formula>
    </cfRule>
    <cfRule type="expression" dxfId="630" priority="1618" stopIfTrue="1">
      <formula>$E42=""</formula>
    </cfRule>
  </conditionalFormatting>
  <conditionalFormatting sqref="B43:H50">
    <cfRule type="expression" dxfId="629" priority="1385" stopIfTrue="1">
      <formula>AND($F43="",$E43&lt;&gt;"")</formula>
    </cfRule>
    <cfRule type="expression" dxfId="628" priority="1384" stopIfTrue="1">
      <formula>#REF!&lt;&gt;""</formula>
    </cfRule>
    <cfRule type="expression" dxfId="627" priority="1383" stopIfTrue="1">
      <formula>$E43=""</formula>
    </cfRule>
    <cfRule type="expression" dxfId="626" priority="1409" stopIfTrue="1">
      <formula>AND($F43="",$E43&lt;&gt;"")</formula>
    </cfRule>
    <cfRule type="expression" dxfId="625" priority="1408" stopIfTrue="1">
      <formula>#REF!&lt;&gt;""</formula>
    </cfRule>
  </conditionalFormatting>
  <conditionalFormatting sqref="B43:H59">
    <cfRule type="expression" dxfId="624" priority="1407" stopIfTrue="1">
      <formula>$E43=""</formula>
    </cfRule>
  </conditionalFormatting>
  <conditionalFormatting sqref="B53:H53 B54:F58 G55:G56 G57:H59">
    <cfRule type="expression" dxfId="623" priority="244" stopIfTrue="1">
      <formula>#REF!&lt;&gt;""</formula>
    </cfRule>
    <cfRule type="expression" dxfId="622" priority="245" stopIfTrue="1">
      <formula>AND($F53="",$E53&lt;&gt;"")</formula>
    </cfRule>
  </conditionalFormatting>
  <conditionalFormatting sqref="B53:H57">
    <cfRule type="expression" dxfId="621" priority="248" stopIfTrue="1">
      <formula>AND($F53="",$E53&lt;&gt;"")</formula>
    </cfRule>
    <cfRule type="expression" dxfId="620" priority="247" stopIfTrue="1">
      <formula>#REF!&lt;&gt;""</formula>
    </cfRule>
    <cfRule type="expression" dxfId="619" priority="246" stopIfTrue="1">
      <formula>$E53=""</formula>
    </cfRule>
  </conditionalFormatting>
  <conditionalFormatting sqref="B60:H62">
    <cfRule type="expression" dxfId="618" priority="1349" stopIfTrue="1">
      <formula>$E60=""</formula>
    </cfRule>
    <cfRule type="expression" dxfId="617" priority="1351" stopIfTrue="1">
      <formula>AND($F60="",$E60&lt;&gt;"")</formula>
    </cfRule>
    <cfRule type="expression" dxfId="616" priority="1350" stopIfTrue="1">
      <formula>#REF!&lt;&gt;""</formula>
    </cfRule>
  </conditionalFormatting>
  <conditionalFormatting sqref="B60:H64">
    <cfRule type="expression" dxfId="615" priority="1365" stopIfTrue="1">
      <formula>#REF!&lt;&gt;""</formula>
    </cfRule>
    <cfRule type="expression" dxfId="614" priority="1366" stopIfTrue="1">
      <formula>AND($F60="",$E60&lt;&gt;"")</formula>
    </cfRule>
  </conditionalFormatting>
  <conditionalFormatting sqref="B60:H71">
    <cfRule type="expression" dxfId="613" priority="1364" stopIfTrue="1">
      <formula>$E60=""</formula>
    </cfRule>
  </conditionalFormatting>
  <conditionalFormatting sqref="B71:H112">
    <cfRule type="expression" dxfId="612" priority="1287" stopIfTrue="1">
      <formula>AND($F71="",$E71&lt;&gt;"")</formula>
    </cfRule>
    <cfRule type="expression" dxfId="611" priority="1285" stopIfTrue="1">
      <formula>$E71=""</formula>
    </cfRule>
    <cfRule type="expression" dxfId="610" priority="1286" stopIfTrue="1">
      <formula>#REF!&lt;&gt;""</formula>
    </cfRule>
  </conditionalFormatting>
  <conditionalFormatting sqref="B72:H75">
    <cfRule type="expression" dxfId="609" priority="1261" stopIfTrue="1">
      <formula>AND($F72="",$E72&lt;&gt;"")</formula>
    </cfRule>
    <cfRule type="expression" dxfId="608" priority="1259" stopIfTrue="1">
      <formula>$E72=""</formula>
    </cfRule>
    <cfRule type="expression" dxfId="607" priority="1260" stopIfTrue="1">
      <formula>#REF!&lt;&gt;""</formula>
    </cfRule>
  </conditionalFormatting>
  <conditionalFormatting sqref="B84:H86">
    <cfRule type="expression" dxfId="606" priority="768" stopIfTrue="1">
      <formula>#REF!&lt;&gt;""</formula>
    </cfRule>
    <cfRule type="expression" dxfId="605" priority="769" stopIfTrue="1">
      <formula>AND($F84="",$E84&lt;&gt;"")</formula>
    </cfRule>
    <cfRule type="expression" dxfId="604" priority="767" stopIfTrue="1">
      <formula>$E84=""</formula>
    </cfRule>
  </conditionalFormatting>
  <conditionalFormatting sqref="B84:H91">
    <cfRule type="expression" dxfId="603" priority="651" stopIfTrue="1">
      <formula>AND($F84="",$E84&lt;&gt;"")</formula>
    </cfRule>
  </conditionalFormatting>
  <conditionalFormatting sqref="B84:H106">
    <cfRule type="expression" dxfId="602" priority="287" stopIfTrue="1">
      <formula>$E84=""</formula>
    </cfRule>
  </conditionalFormatting>
  <conditionalFormatting sqref="B92:H105">
    <cfRule type="expression" dxfId="601" priority="289" stopIfTrue="1">
      <formula>AND($F92="",$E92&lt;&gt;"")</formula>
    </cfRule>
    <cfRule type="expression" dxfId="600" priority="288" stopIfTrue="1">
      <formula>#REF!&lt;&gt;""</formula>
    </cfRule>
  </conditionalFormatting>
  <conditionalFormatting sqref="B106:H106">
    <cfRule type="expression" dxfId="599" priority="308" stopIfTrue="1">
      <formula>AND($F106="",$E106&lt;&gt;"")</formula>
    </cfRule>
  </conditionalFormatting>
  <conditionalFormatting sqref="B113:H115">
    <cfRule type="expression" dxfId="598" priority="186" stopIfTrue="1">
      <formula>$E113=""</formula>
    </cfRule>
    <cfRule type="expression" dxfId="597" priority="187" stopIfTrue="1">
      <formula>#REF!&lt;&gt;""</formula>
    </cfRule>
    <cfRule type="expression" dxfId="596" priority="188" stopIfTrue="1">
      <formula>AND($F113="",$E113&lt;&gt;"")</formula>
    </cfRule>
  </conditionalFormatting>
  <conditionalFormatting sqref="B113:H116 B117:F121 G118:G119 G120:H121">
    <cfRule type="expression" dxfId="595" priority="1203" stopIfTrue="1">
      <formula>AND($F113="",$E113&lt;&gt;"")</formula>
    </cfRule>
    <cfRule type="expression" dxfId="594" priority="1202" stopIfTrue="1">
      <formula>#REF!&lt;&gt;""</formula>
    </cfRule>
  </conditionalFormatting>
  <conditionalFormatting sqref="B113:H116">
    <cfRule type="expression" dxfId="593" priority="1204" stopIfTrue="1">
      <formula>$E113=""</formula>
    </cfRule>
    <cfRule type="expression" dxfId="592" priority="1205" stopIfTrue="1">
      <formula>#REF!&lt;&gt;""</formula>
    </cfRule>
    <cfRule type="expression" dxfId="591" priority="1206" stopIfTrue="1">
      <formula>AND($F113="",$E113&lt;&gt;"")</formula>
    </cfRule>
  </conditionalFormatting>
  <conditionalFormatting sqref="B116:H125">
    <cfRule type="expression" dxfId="590" priority="175" stopIfTrue="1">
      <formula>#REF!&lt;&gt;""</formula>
    </cfRule>
    <cfRule type="expression" dxfId="589" priority="153" stopIfTrue="1">
      <formula>$E116=""</formula>
    </cfRule>
    <cfRule type="expression" dxfId="588" priority="176" stopIfTrue="1">
      <formula>AND($F116="",$E116&lt;&gt;"")</formula>
    </cfRule>
    <cfRule type="expression" dxfId="587" priority="155" stopIfTrue="1">
      <formula>AND($F116="",$E116&lt;&gt;"")</formula>
    </cfRule>
    <cfRule type="expression" dxfId="586" priority="174" stopIfTrue="1">
      <formula>$E116=""</formula>
    </cfRule>
    <cfRule type="expression" dxfId="585" priority="154" stopIfTrue="1">
      <formula>#REF!&lt;&gt;""</formula>
    </cfRule>
  </conditionalFormatting>
  <conditionalFormatting sqref="B117:H120">
    <cfRule type="expression" dxfId="584" priority="1215" stopIfTrue="1">
      <formula>AND($F117="",$E117&lt;&gt;"")</formula>
    </cfRule>
    <cfRule type="expression" dxfId="583" priority="1213" stopIfTrue="1">
      <formula>$E117=""</formula>
    </cfRule>
    <cfRule type="expression" dxfId="582" priority="1214" stopIfTrue="1">
      <formula>#REF!&lt;&gt;""</formula>
    </cfRule>
  </conditionalFormatting>
  <conditionalFormatting sqref="B124:H124">
    <cfRule type="expression" dxfId="581" priority="68" stopIfTrue="1">
      <formula>#REF!&lt;&gt;""</formula>
    </cfRule>
    <cfRule type="expression" dxfId="580" priority="69" stopIfTrue="1">
      <formula>AND($F124="",$E124&lt;&gt;"")</formula>
    </cfRule>
    <cfRule type="expression" dxfId="579" priority="67" stopIfTrue="1">
      <formula>$E124=""</formula>
    </cfRule>
  </conditionalFormatting>
  <conditionalFormatting sqref="B37:I37">
    <cfRule type="expression" dxfId="578" priority="1638" stopIfTrue="1">
      <formula>#REF!&lt;&gt;""</formula>
    </cfRule>
  </conditionalFormatting>
  <conditionalFormatting sqref="B38:I38">
    <cfRule type="expression" dxfId="577" priority="1535" stopIfTrue="1">
      <formula>#REF!&lt;&gt;""</formula>
    </cfRule>
  </conditionalFormatting>
  <conditionalFormatting sqref="B64:I64">
    <cfRule type="expression" dxfId="576" priority="1361" stopIfTrue="1">
      <formula>$E64=""</formula>
    </cfRule>
    <cfRule type="expression" dxfId="575" priority="1362" stopIfTrue="1">
      <formula>#REF!&lt;&gt;""</formula>
    </cfRule>
    <cfRule type="expression" dxfId="574" priority="1363" stopIfTrue="1">
      <formula>AND($F64="",$E64&lt;&gt;"")</formula>
    </cfRule>
  </conditionalFormatting>
  <conditionalFormatting sqref="C127:C132">
    <cfRule type="expression" dxfId="573" priority="1179" stopIfTrue="1">
      <formula>$E127=""</formula>
    </cfRule>
    <cfRule type="expression" dxfId="572" priority="1180" stopIfTrue="1">
      <formula>#REF!&lt;&gt;""</formula>
    </cfRule>
    <cfRule type="expression" dxfId="571" priority="1181" stopIfTrue="1">
      <formula>AND($F127="",$E127&lt;&gt;"")</formula>
    </cfRule>
  </conditionalFormatting>
  <conditionalFormatting sqref="C130:D133">
    <cfRule type="expression" dxfId="570" priority="1144" stopIfTrue="1">
      <formula>#REF!&lt;&gt;""</formula>
    </cfRule>
    <cfRule type="expression" dxfId="569" priority="1143" stopIfTrue="1">
      <formula>$E130=""</formula>
    </cfRule>
    <cfRule type="expression" dxfId="568" priority="1145" stopIfTrue="1">
      <formula>AND($F130="",$E130&lt;&gt;"")</formula>
    </cfRule>
  </conditionalFormatting>
  <conditionalFormatting sqref="C133:E133">
    <cfRule type="expression" dxfId="567" priority="1118" stopIfTrue="1">
      <formula>AND($F133="",$E133&lt;&gt;"")</formula>
    </cfRule>
    <cfRule type="expression" dxfId="566" priority="1117" stopIfTrue="1">
      <formula>#REF!&lt;&gt;""</formula>
    </cfRule>
    <cfRule type="expression" dxfId="565" priority="1116" stopIfTrue="1">
      <formula>$E133=""</formula>
    </cfRule>
  </conditionalFormatting>
  <conditionalFormatting sqref="D127">
    <cfRule type="expression" dxfId="564" priority="1169" stopIfTrue="1">
      <formula>AND($F127="",$E127&lt;&gt;"")</formula>
    </cfRule>
    <cfRule type="expression" dxfId="563" priority="1168" stopIfTrue="1">
      <formula>#REF!&lt;&gt;""</formula>
    </cfRule>
    <cfRule type="expression" dxfId="562" priority="1167" stopIfTrue="1">
      <formula>$E127=""</formula>
    </cfRule>
  </conditionalFormatting>
  <conditionalFormatting sqref="D127:D128">
    <cfRule type="expression" dxfId="561" priority="1161" stopIfTrue="1">
      <formula>$E127=""</formula>
    </cfRule>
    <cfRule type="expression" dxfId="560" priority="1163" stopIfTrue="1">
      <formula>AND($F127="",$E127&lt;&gt;"")</formula>
    </cfRule>
    <cfRule type="expression" dxfId="559" priority="1162" stopIfTrue="1">
      <formula>#REF!&lt;&gt;""</formula>
    </cfRule>
  </conditionalFormatting>
  <conditionalFormatting sqref="D128:D129">
    <cfRule type="expression" dxfId="558" priority="1157" stopIfTrue="1">
      <formula>AND($F128="",$E128&lt;&gt;"")</formula>
    </cfRule>
    <cfRule type="expression" dxfId="557" priority="1156" stopIfTrue="1">
      <formula>#REF!&lt;&gt;""</formula>
    </cfRule>
    <cfRule type="expression" dxfId="556" priority="1155" stopIfTrue="1">
      <formula>$E128=""</formula>
    </cfRule>
  </conditionalFormatting>
  <conditionalFormatting sqref="D129:D132">
    <cfRule type="expression" dxfId="555" priority="1151" stopIfTrue="1">
      <formula>AND($F129="",$E129&lt;&gt;"")</formula>
    </cfRule>
    <cfRule type="expression" dxfId="554" priority="1150" stopIfTrue="1">
      <formula>#REF!&lt;&gt;""</formula>
    </cfRule>
    <cfRule type="expression" dxfId="553" priority="1149" stopIfTrue="1">
      <formula>$E129=""</formula>
    </cfRule>
  </conditionalFormatting>
  <conditionalFormatting sqref="E37">
    <cfRule type="expression" dxfId="552" priority="1642" stopIfTrue="1">
      <formula>AND($J37="",$F37&lt;&gt;"")</formula>
    </cfRule>
  </conditionalFormatting>
  <conditionalFormatting sqref="E37:E41">
    <cfRule type="expression" dxfId="551" priority="1555" stopIfTrue="1">
      <formula>$F37=""</formula>
    </cfRule>
  </conditionalFormatting>
  <conditionalFormatting sqref="E38">
    <cfRule type="expression" dxfId="550" priority="1539" stopIfTrue="1">
      <formula>AND($J38="",$F38&lt;&gt;"")</formula>
    </cfRule>
    <cfRule type="expression" dxfId="549" priority="1575" stopIfTrue="1">
      <formula>AND($J38="",$F38&lt;&gt;"")</formula>
    </cfRule>
  </conditionalFormatting>
  <conditionalFormatting sqref="E38:E42">
    <cfRule type="expression" dxfId="548" priority="1453" stopIfTrue="1">
      <formula>$F38=""</formula>
    </cfRule>
  </conditionalFormatting>
  <conditionalFormatting sqref="E39">
    <cfRule type="expression" dxfId="547" priority="1557" stopIfTrue="1">
      <formula>AND($J39="",$F39&lt;&gt;"")</formula>
    </cfRule>
    <cfRule type="expression" dxfId="546" priority="1556" stopIfTrue="1">
      <formula>#REF!&lt;&gt;""</formula>
    </cfRule>
    <cfRule type="expression" dxfId="545" priority="1473" stopIfTrue="1">
      <formula>AND($J39="",$F39&lt;&gt;"")</formula>
    </cfRule>
  </conditionalFormatting>
  <conditionalFormatting sqref="E40">
    <cfRule type="expression" dxfId="544" priority="1454" stopIfTrue="1">
      <formula>#REF!&lt;&gt;""</formula>
    </cfRule>
    <cfRule type="expression" dxfId="543" priority="1455" stopIfTrue="1">
      <formula>AND($J40="",$F40&lt;&gt;"")</formula>
    </cfRule>
  </conditionalFormatting>
  <conditionalFormatting sqref="E40:E41">
    <cfRule type="expression" dxfId="542" priority="1566" stopIfTrue="1">
      <formula>AND($J40="",$F40&lt;&gt;"")</formula>
    </cfRule>
  </conditionalFormatting>
  <conditionalFormatting sqref="E41:E42">
    <cfRule type="expression" dxfId="541" priority="1464" stopIfTrue="1">
      <formula>AND($J41="",$F41&lt;&gt;"")</formula>
    </cfRule>
  </conditionalFormatting>
  <conditionalFormatting sqref="E128">
    <cfRule type="expression" dxfId="540" priority="1137" stopIfTrue="1">
      <formula>$E128=""</formula>
    </cfRule>
    <cfRule type="expression" dxfId="539" priority="1139" stopIfTrue="1">
      <formula>AND($F128="",$E128&lt;&gt;"")</formula>
    </cfRule>
    <cfRule type="expression" dxfId="538" priority="1138" stopIfTrue="1">
      <formula>#REF!&lt;&gt;""</formula>
    </cfRule>
  </conditionalFormatting>
  <conditionalFormatting sqref="E128:E129">
    <cfRule type="expression" dxfId="537" priority="1183" stopIfTrue="1">
      <formula>#REF!&lt;&gt;""</formula>
    </cfRule>
    <cfRule type="expression" dxfId="536" priority="1184" stopIfTrue="1">
      <formula>AND($H128="",$G128&lt;&gt;"")</formula>
    </cfRule>
    <cfRule type="expression" dxfId="535" priority="1133" stopIfTrue="1">
      <formula>AND($F128="",$E128&lt;&gt;"")</formula>
    </cfRule>
    <cfRule type="expression" dxfId="534" priority="1132" stopIfTrue="1">
      <formula>#REF!&lt;&gt;""</formula>
    </cfRule>
    <cfRule type="expression" dxfId="533" priority="1131" stopIfTrue="1">
      <formula>$E128=""</formula>
    </cfRule>
    <cfRule type="expression" dxfId="532" priority="1182" stopIfTrue="1">
      <formula>$G128=""</formula>
    </cfRule>
  </conditionalFormatting>
  <conditionalFormatting sqref="E129:E132">
    <cfRule type="expression" dxfId="531" priority="1127" stopIfTrue="1">
      <formula>AND($F129="",$E129&lt;&gt;"")</formula>
    </cfRule>
    <cfRule type="expression" dxfId="530" priority="1125" stopIfTrue="1">
      <formula>$E129=""</formula>
    </cfRule>
    <cfRule type="expression" dxfId="529" priority="1126" stopIfTrue="1">
      <formula>#REF!&lt;&gt;""</formula>
    </cfRule>
  </conditionalFormatting>
  <conditionalFormatting sqref="E130:E132">
    <cfRule type="expression" dxfId="528" priority="1121" stopIfTrue="1">
      <formula>AND($H130="",$G130&lt;&gt;"")</formula>
    </cfRule>
    <cfRule type="expression" dxfId="527" priority="1123" stopIfTrue="1">
      <formula>#REF!&lt;&gt;""</formula>
    </cfRule>
    <cfRule type="expression" dxfId="526" priority="1122" stopIfTrue="1">
      <formula>$E130=""</formula>
    </cfRule>
    <cfRule type="expression" dxfId="525" priority="1124" stopIfTrue="1">
      <formula>AND($F130="",$E130&lt;&gt;"")</formula>
    </cfRule>
  </conditionalFormatting>
  <conditionalFormatting sqref="E130:E133">
    <cfRule type="expression" dxfId="524" priority="1114" stopIfTrue="1">
      <formula>#REF!&lt;&gt;""</formula>
    </cfRule>
  </conditionalFormatting>
  <conditionalFormatting sqref="E133">
    <cfRule type="expression" dxfId="523" priority="1115" stopIfTrue="1">
      <formula>AND($F133="",$E133&lt;&gt;"")</formula>
    </cfRule>
    <cfRule type="expression" dxfId="522" priority="1113" stopIfTrue="1">
      <formula>$E133=""</formula>
    </cfRule>
  </conditionalFormatting>
  <conditionalFormatting sqref="E130:F133">
    <cfRule type="expression" dxfId="521" priority="1104" stopIfTrue="1">
      <formula>$G130=""</formula>
    </cfRule>
  </conditionalFormatting>
  <conditionalFormatting sqref="E133:F133">
    <cfRule type="expression" dxfId="520" priority="1108" stopIfTrue="1">
      <formula>#REF!&lt;&gt;""</formula>
    </cfRule>
    <cfRule type="expression" dxfId="519" priority="1109" stopIfTrue="1">
      <formula>AND($H133="",$G133&lt;&gt;"")</formula>
    </cfRule>
  </conditionalFormatting>
  <conditionalFormatting sqref="F129">
    <cfRule type="expression" dxfId="518" priority="1100" stopIfTrue="1">
      <formula>AND($H129="",$G129&lt;&gt;"")</formula>
    </cfRule>
    <cfRule type="expression" dxfId="517" priority="1099" stopIfTrue="1">
      <formula>#REF!&lt;&gt;""</formula>
    </cfRule>
    <cfRule type="expression" dxfId="516" priority="1098" stopIfTrue="1">
      <formula>$G129=""</formula>
    </cfRule>
  </conditionalFormatting>
  <conditionalFormatting sqref="F130:F132">
    <cfRule type="expression" dxfId="515" priority="1105" stopIfTrue="1">
      <formula>#REF!&lt;&gt;""</formula>
    </cfRule>
    <cfRule type="expression" dxfId="514" priority="1106" stopIfTrue="1">
      <formula>AND($H130="",$G130&lt;&gt;"")</formula>
    </cfRule>
  </conditionalFormatting>
  <conditionalFormatting sqref="F132">
    <cfRule type="expression" dxfId="513" priority="1101" stopIfTrue="1">
      <formula>$G132=""</formula>
    </cfRule>
    <cfRule type="expression" dxfId="512" priority="1102" stopIfTrue="1">
      <formula>#REF!&lt;&gt;""</formula>
    </cfRule>
    <cfRule type="expression" dxfId="511" priority="1103" stopIfTrue="1">
      <formula>AND($H132="",$G132&lt;&gt;"")</formula>
    </cfRule>
  </conditionalFormatting>
  <conditionalFormatting sqref="F38:H41">
    <cfRule type="expression" dxfId="510" priority="1552" stopIfTrue="1">
      <formula>$E38=""</formula>
    </cfRule>
    <cfRule type="expression" dxfId="509" priority="1554" stopIfTrue="1">
      <formula>AND($F38="",$E38&lt;&gt;"")</formula>
    </cfRule>
    <cfRule type="expression" dxfId="508" priority="1553" stopIfTrue="1">
      <formula>#REF!&lt;&gt;""</formula>
    </cfRule>
  </conditionalFormatting>
  <conditionalFormatting sqref="F39:H42">
    <cfRule type="expression" dxfId="507" priority="1450" stopIfTrue="1">
      <formula>$E39=""</formula>
    </cfRule>
    <cfRule type="expression" dxfId="506" priority="1452" stopIfTrue="1">
      <formula>AND($F39="",$E39&lt;&gt;"")</formula>
    </cfRule>
    <cfRule type="expression" dxfId="505" priority="1451" stopIfTrue="1">
      <formula>#REF!&lt;&gt;""</formula>
    </cfRule>
  </conditionalFormatting>
  <conditionalFormatting sqref="F37:I37">
    <cfRule type="expression" dxfId="504" priority="1639" stopIfTrue="1">
      <formula>AND($F37="",$E37&lt;&gt;"")</formula>
    </cfRule>
    <cfRule type="expression" dxfId="503" priority="1637" stopIfTrue="1">
      <formula>$E37=""</formula>
    </cfRule>
  </conditionalFormatting>
  <conditionalFormatting sqref="F38:I38">
    <cfRule type="expression" dxfId="502" priority="1536" stopIfTrue="1">
      <formula>AND($F38="",$E38&lt;&gt;"")</formula>
    </cfRule>
    <cfRule type="expression" dxfId="501" priority="1534" stopIfTrue="1">
      <formula>$E38=""</formula>
    </cfRule>
  </conditionalFormatting>
  <conditionalFormatting sqref="G10:G11">
    <cfRule type="expression" dxfId="500" priority="1700" stopIfTrue="1">
      <formula>$F10=""</formula>
    </cfRule>
    <cfRule type="expression" dxfId="499" priority="1702" stopIfTrue="1">
      <formula>AND($J10="",$F10&lt;&gt;"")</formula>
    </cfRule>
    <cfRule type="expression" dxfId="498" priority="1701" stopIfTrue="1">
      <formula>#REF!&lt;&gt;""</formula>
    </cfRule>
  </conditionalFormatting>
  <conditionalFormatting sqref="G20">
    <cfRule type="expression" dxfId="497" priority="1792" stopIfTrue="1">
      <formula>AND($F20="",$E20&lt;&gt;"")</formula>
    </cfRule>
    <cfRule type="expression" dxfId="496" priority="1791" stopIfTrue="1">
      <formula>#REF!&lt;&gt;""</formula>
    </cfRule>
  </conditionalFormatting>
  <conditionalFormatting sqref="G21">
    <cfRule type="expression" dxfId="495" priority="1737" stopIfTrue="1">
      <formula>#REF!&lt;&gt;""</formula>
    </cfRule>
    <cfRule type="expression" dxfId="494" priority="1738" stopIfTrue="1">
      <formula>AND($F21="",$E21&lt;&gt;"")</formula>
    </cfRule>
    <cfRule type="expression" dxfId="493" priority="1681" stopIfTrue="1">
      <formula>AND($F21="",$E21&lt;&gt;"")</formula>
    </cfRule>
    <cfRule type="expression" dxfId="492" priority="1680" stopIfTrue="1">
      <formula>#REF!&lt;&gt;""</formula>
    </cfRule>
  </conditionalFormatting>
  <conditionalFormatting sqref="G21:G27">
    <cfRule type="expression" dxfId="491" priority="1763" stopIfTrue="1">
      <formula>$E21=""</formula>
    </cfRule>
    <cfRule type="expression" dxfId="490" priority="1764" stopIfTrue="1">
      <formula>#REF!&lt;&gt;""</formula>
    </cfRule>
    <cfRule type="expression" dxfId="489" priority="1765" stopIfTrue="1">
      <formula>AND($F21="",$E21&lt;&gt;"")</formula>
    </cfRule>
  </conditionalFormatting>
  <conditionalFormatting sqref="G22:G25">
    <cfRule type="expression" dxfId="488" priority="1669" stopIfTrue="1">
      <formula>AND($F22="",$E22&lt;&gt;"")</formula>
    </cfRule>
    <cfRule type="expression" dxfId="487" priority="1668" stopIfTrue="1">
      <formula>#REF!&lt;&gt;""</formula>
    </cfRule>
  </conditionalFormatting>
  <conditionalFormatting sqref="G22:G26">
    <cfRule type="expression" dxfId="486" priority="1667" stopIfTrue="1">
      <formula>$E22=""</formula>
    </cfRule>
  </conditionalFormatting>
  <conditionalFormatting sqref="G22:G27">
    <cfRule type="expression" dxfId="485" priority="1709" stopIfTrue="1">
      <formula>$E22=""</formula>
    </cfRule>
    <cfRule type="expression" dxfId="484" priority="1710" stopIfTrue="1">
      <formula>#REF!&lt;&gt;""</formula>
    </cfRule>
    <cfRule type="expression" dxfId="483" priority="1711" stopIfTrue="1">
      <formula>AND($F22="",$E22&lt;&gt;"")</formula>
    </cfRule>
  </conditionalFormatting>
  <conditionalFormatting sqref="G28:G36">
    <cfRule type="expression" dxfId="482" priority="1479" stopIfTrue="1">
      <formula>AND($F28="",$E28&lt;&gt;"")</formula>
    </cfRule>
    <cfRule type="expression" dxfId="481" priority="1478" stopIfTrue="1">
      <formula>#REF!&lt;&gt;""</formula>
    </cfRule>
    <cfRule type="expression" dxfId="480" priority="1477" stopIfTrue="1">
      <formula>$E28=""</formula>
    </cfRule>
  </conditionalFormatting>
  <conditionalFormatting sqref="G28:G37">
    <cfRule type="expression" dxfId="479" priority="1524" stopIfTrue="1">
      <formula>AND($F28="",$E28&lt;&gt;"")</formula>
    </cfRule>
    <cfRule type="expression" dxfId="478" priority="1523" stopIfTrue="1">
      <formula>#REF!&lt;&gt;""</formula>
    </cfRule>
    <cfRule type="expression" dxfId="477" priority="1522" stopIfTrue="1">
      <formula>$E28=""</formula>
    </cfRule>
  </conditionalFormatting>
  <conditionalFormatting sqref="G29">
    <cfRule type="expression" dxfId="476" priority="1443" stopIfTrue="1">
      <formula>AND($F29="",$E29&lt;&gt;"")</formula>
    </cfRule>
    <cfRule type="expression" dxfId="475" priority="1433" stopIfTrue="1">
      <formula>#REF!&lt;&gt;""</formula>
    </cfRule>
    <cfRule type="expression" dxfId="474" priority="1432" stopIfTrue="1">
      <formula>$E29=""</formula>
    </cfRule>
    <cfRule type="expression" dxfId="473" priority="1434" stopIfTrue="1">
      <formula>AND($F29="",$E29&lt;&gt;"")</formula>
    </cfRule>
    <cfRule type="expression" dxfId="472" priority="1441" stopIfTrue="1">
      <formula>$E29=""</formula>
    </cfRule>
    <cfRule type="expression" dxfId="471" priority="1442" stopIfTrue="1">
      <formula>#REF!&lt;&gt;""</formula>
    </cfRule>
  </conditionalFormatting>
  <conditionalFormatting sqref="G55:G56 G57:H59 B53:H53 B54:F58">
    <cfRule type="expression" dxfId="470" priority="243" stopIfTrue="1">
      <formula>$E53=""</formula>
    </cfRule>
  </conditionalFormatting>
  <conditionalFormatting sqref="G118:G119 G120:H121 B113:H116 B117:F121">
    <cfRule type="expression" dxfId="469" priority="1201" stopIfTrue="1">
      <formula>$E113=""</formula>
    </cfRule>
  </conditionalFormatting>
  <conditionalFormatting sqref="G121:G122">
    <cfRule type="expression" dxfId="468" priority="80" stopIfTrue="1">
      <formula>#REF!&lt;&gt;""</formula>
    </cfRule>
    <cfRule type="expression" dxfId="467" priority="81" stopIfTrue="1">
      <formula>AND($F121="",$E121&lt;&gt;"")</formula>
    </cfRule>
    <cfRule type="expression" dxfId="466" priority="79" stopIfTrue="1">
      <formula>$E121=""</formula>
    </cfRule>
  </conditionalFormatting>
  <conditionalFormatting sqref="G54:H57">
    <cfRule type="expression" dxfId="465" priority="237" stopIfTrue="1">
      <formula>$E54=""</formula>
    </cfRule>
    <cfRule type="expression" dxfId="464" priority="238" stopIfTrue="1">
      <formula>#REF!&lt;&gt;""</formula>
    </cfRule>
    <cfRule type="expression" dxfId="463" priority="239" stopIfTrue="1">
      <formula>AND($F54="",$E54&lt;&gt;"")</formula>
    </cfRule>
  </conditionalFormatting>
  <conditionalFormatting sqref="G83:H83">
    <cfRule type="expression" dxfId="462" priority="58" stopIfTrue="1">
      <formula>$E83=""</formula>
    </cfRule>
    <cfRule type="expression" dxfId="461" priority="59" stopIfTrue="1">
      <formula>#REF!&lt;&gt;""</formula>
    </cfRule>
    <cfRule type="expression" dxfId="460" priority="60" stopIfTrue="1">
      <formula>AND($F83="",$E83&lt;&gt;"")</formula>
    </cfRule>
  </conditionalFormatting>
  <conditionalFormatting sqref="G88:H88">
    <cfRule type="expression" dxfId="459" priority="781" stopIfTrue="1">
      <formula>AND($F88="",$E88&lt;&gt;"")</formula>
    </cfRule>
    <cfRule type="expression" dxfId="458" priority="779" stopIfTrue="1">
      <formula>$E88=""</formula>
    </cfRule>
    <cfRule type="expression" dxfId="457" priority="780" stopIfTrue="1">
      <formula>#REF!&lt;&gt;""</formula>
    </cfRule>
  </conditionalFormatting>
  <conditionalFormatting sqref="G113:H113">
    <cfRule type="expression" dxfId="456" priority="162" stopIfTrue="1">
      <formula>$E113=""</formula>
    </cfRule>
    <cfRule type="expression" dxfId="455" priority="163" stopIfTrue="1">
      <formula>#REF!&lt;&gt;""</formula>
    </cfRule>
    <cfRule type="expression" dxfId="454" priority="164" stopIfTrue="1">
      <formula>AND($F113="",$E113&lt;&gt;"")</formula>
    </cfRule>
  </conditionalFormatting>
  <conditionalFormatting sqref="G115:H115">
    <cfRule type="expression" dxfId="453" priority="182" stopIfTrue="1">
      <formula>AND($F115="",$E115&lt;&gt;"")</formula>
    </cfRule>
    <cfRule type="expression" dxfId="452" priority="180" stopIfTrue="1">
      <formula>$E115=""</formula>
    </cfRule>
    <cfRule type="expression" dxfId="451" priority="181" stopIfTrue="1">
      <formula>#REF!&lt;&gt;""</formula>
    </cfRule>
  </conditionalFormatting>
  <conditionalFormatting sqref="G117:H120">
    <cfRule type="expression" dxfId="450" priority="1196" stopIfTrue="1">
      <formula>#REF!&lt;&gt;""</formula>
    </cfRule>
    <cfRule type="expression" dxfId="449" priority="1197" stopIfTrue="1">
      <formula>AND($F117="",$E117&lt;&gt;"")</formula>
    </cfRule>
    <cfRule type="expression" dxfId="448" priority="1195" stopIfTrue="1">
      <formula>$E117=""</formula>
    </cfRule>
  </conditionalFormatting>
  <conditionalFormatting sqref="H10:H16">
    <cfRule type="expression" dxfId="447" priority="1773" stopIfTrue="1">
      <formula>#REF!&lt;&gt;""</formula>
    </cfRule>
    <cfRule type="expression" dxfId="446" priority="1772" stopIfTrue="1">
      <formula>$F10=""</formula>
    </cfRule>
    <cfRule type="expression" dxfId="445" priority="1774" stopIfTrue="1">
      <formula>AND($J10="",$F10&lt;&gt;"")</formula>
    </cfRule>
  </conditionalFormatting>
  <conditionalFormatting sqref="H10:H17">
    <cfRule type="expression" dxfId="444" priority="1720" stopIfTrue="1">
      <formula>AND($J10="",$F10&lt;&gt;"")</formula>
    </cfRule>
    <cfRule type="expression" dxfId="443" priority="1719" stopIfTrue="1">
      <formula>#REF!&lt;&gt;""</formula>
    </cfRule>
    <cfRule type="expression" dxfId="442" priority="1718" stopIfTrue="1">
      <formula>$F10=""</formula>
    </cfRule>
  </conditionalFormatting>
  <conditionalFormatting sqref="H20">
    <cfRule type="expression" dxfId="441" priority="1801" stopIfTrue="1">
      <formula>AND($F20="",$E20&lt;&gt;"")</formula>
    </cfRule>
  </conditionalFormatting>
  <conditionalFormatting sqref="H20:H21">
    <cfRule type="expression" dxfId="440" priority="1794" stopIfTrue="1">
      <formula>#REF!&lt;&gt;""</formula>
    </cfRule>
  </conditionalFormatting>
  <conditionalFormatting sqref="H21">
    <cfRule type="expression" dxfId="439" priority="1687" stopIfTrue="1">
      <formula>AND($F21="",$E21&lt;&gt;"")</formula>
    </cfRule>
    <cfRule type="expression" dxfId="438" priority="1795" stopIfTrue="1">
      <formula>AND($J21="",$F21&lt;&gt;"")</formula>
    </cfRule>
    <cfRule type="expression" dxfId="437" priority="1747" stopIfTrue="1">
      <formula>AND($F21="",$E21&lt;&gt;"")</formula>
    </cfRule>
  </conditionalFormatting>
  <conditionalFormatting sqref="H21:H23">
    <cfRule type="expression" dxfId="436" priority="1683" stopIfTrue="1">
      <formula>#REF!&lt;&gt;""</formula>
    </cfRule>
    <cfRule type="expression" dxfId="435" priority="1740" stopIfTrue="1">
      <formula>#REF!&lt;&gt;""</formula>
    </cfRule>
  </conditionalFormatting>
  <conditionalFormatting sqref="H22:H23">
    <cfRule type="expression" dxfId="434" priority="1684" stopIfTrue="1">
      <formula>AND($J22="",$F22&lt;&gt;"")</formula>
    </cfRule>
    <cfRule type="expression" dxfId="433" priority="1741" stopIfTrue="1">
      <formula>AND($J22="",$F22&lt;&gt;"")</formula>
    </cfRule>
  </conditionalFormatting>
  <conditionalFormatting sqref="H28:H36 B28:F37">
    <cfRule type="expression" dxfId="432" priority="1481" stopIfTrue="1">
      <formula>#REF!&lt;&gt;""</formula>
    </cfRule>
    <cfRule type="expression" dxfId="431" priority="1482" stopIfTrue="1">
      <formula>AND($J28="",$F28&lt;&gt;"")</formula>
    </cfRule>
  </conditionalFormatting>
  <conditionalFormatting sqref="H28:H37">
    <cfRule type="expression" dxfId="430" priority="1547" stopIfTrue="1">
      <formula>#REF!&lt;&gt;""</formula>
    </cfRule>
    <cfRule type="expression" dxfId="429" priority="1548" stopIfTrue="1">
      <formula>AND($J28="",$F28&lt;&gt;"")</formula>
    </cfRule>
    <cfRule type="expression" dxfId="428" priority="1546" stopIfTrue="1">
      <formula>$F28=""</formula>
    </cfRule>
  </conditionalFormatting>
  <conditionalFormatting sqref="H29">
    <cfRule type="expression" dxfId="427" priority="1444" stopIfTrue="1">
      <formula>$F29=""</formula>
    </cfRule>
    <cfRule type="expression" dxfId="426" priority="1446" stopIfTrue="1">
      <formula>AND($J29="",$F29&lt;&gt;"")</formula>
    </cfRule>
    <cfRule type="expression" dxfId="425" priority="1435" stopIfTrue="1">
      <formula>$F29=""</formula>
    </cfRule>
    <cfRule type="expression" dxfId="424" priority="1436" stopIfTrue="1">
      <formula>#REF!&lt;&gt;""</formula>
    </cfRule>
    <cfRule type="expression" dxfId="423" priority="1437" stopIfTrue="1">
      <formula>AND($J29="",$F29&lt;&gt;"")</formula>
    </cfRule>
    <cfRule type="expression" dxfId="422" priority="1445" stopIfTrue="1">
      <formula>#REF!&lt;&gt;""</formula>
    </cfRule>
  </conditionalFormatting>
  <conditionalFormatting sqref="I10:I125">
    <cfRule type="expression" dxfId="421" priority="1805" stopIfTrue="1">
      <formula>#REF!&lt;&gt;""</formula>
    </cfRule>
  </conditionalFormatting>
  <conditionalFormatting sqref="I17">
    <cfRule type="expression" dxfId="420" priority="1808" stopIfTrue="1">
      <formula>AND($F17="",$E17&lt;&gt;"")</formula>
    </cfRule>
    <cfRule type="expression" dxfId="419" priority="1806" stopIfTrue="1">
      <formula>$E17=""</formula>
    </cfRule>
    <cfRule type="expression" dxfId="418" priority="1807" stopIfTrue="1">
      <formula>#REF!&lt;&gt;""</formula>
    </cfRule>
  </conditionalFormatting>
  <conditionalFormatting sqref="I18">
    <cfRule type="expression" dxfId="417" priority="1751" stopIfTrue="1">
      <formula>$E18=""</formula>
    </cfRule>
    <cfRule type="expression" dxfId="416" priority="1753" stopIfTrue="1">
      <formula>AND($F18="",$E18&lt;&gt;"")</formula>
    </cfRule>
    <cfRule type="expression" dxfId="415" priority="1752" stopIfTrue="1">
      <formula>#REF!&lt;&gt;""</formula>
    </cfRule>
  </conditionalFormatting>
  <conditionalFormatting sqref="I53:I58 I113:I121">
    <cfRule type="expression" dxfId="414" priority="1210" stopIfTrue="1">
      <formula>#REF!&lt;&gt;""</formula>
    </cfRule>
  </conditionalFormatting>
  <conditionalFormatting sqref="I89:I112">
    <cfRule type="expression" dxfId="412" priority="670" stopIfTrue="1">
      <formula>#REF!&lt;&gt;""</formula>
    </cfRule>
  </conditionalFormatting>
  <conditionalFormatting sqref="J9">
    <cfRule type="expression" dxfId="411" priority="686" stopIfTrue="1">
      <formula>$F9=""</formula>
    </cfRule>
    <cfRule type="expression" dxfId="410" priority="687" stopIfTrue="1">
      <formula>#REF!&lt;&gt;""</formula>
    </cfRule>
    <cfRule type="expression" dxfId="409" priority="688" stopIfTrue="1">
      <formula>AND($J9="",$F9&lt;&gt;"")</formula>
    </cfRule>
  </conditionalFormatting>
  <conditionalFormatting sqref="J10:J16">
    <cfRule type="expression" dxfId="408" priority="1089" stopIfTrue="1">
      <formula>$F10=""</formula>
    </cfRule>
    <cfRule type="expression" dxfId="407" priority="1090" stopIfTrue="1">
      <formula>#REF!&lt;&gt;""</formula>
    </cfRule>
    <cfRule type="expression" dxfId="406" priority="1091" stopIfTrue="1">
      <formula>AND($J10="",$F10&lt;&gt;"")</formula>
    </cfRule>
  </conditionalFormatting>
  <conditionalFormatting sqref="J10:J17">
    <cfRule type="expression" dxfId="405" priority="1086" stopIfTrue="1">
      <formula>$F10=""</formula>
    </cfRule>
    <cfRule type="expression" dxfId="404" priority="1087" stopIfTrue="1">
      <formula>#REF!&lt;&gt;""</formula>
    </cfRule>
    <cfRule type="expression" dxfId="403" priority="1088" stopIfTrue="1">
      <formula>AND($J10="",$F10&lt;&gt;"")</formula>
    </cfRule>
  </conditionalFormatting>
  <conditionalFormatting sqref="J13:J17">
    <cfRule type="expression" dxfId="402" priority="1076" stopIfTrue="1">
      <formula>AND($J13="",$F13&lt;&gt;"")</formula>
    </cfRule>
    <cfRule type="expression" dxfId="401" priority="1075" stopIfTrue="1">
      <formula>#REF!&lt;&gt;""</formula>
    </cfRule>
    <cfRule type="expression" dxfId="400" priority="1074" stopIfTrue="1">
      <formula>$F13=""</formula>
    </cfRule>
  </conditionalFormatting>
  <conditionalFormatting sqref="J15:J16">
    <cfRule type="expression" dxfId="399" priority="1082" stopIfTrue="1">
      <formula>AND($J15="",$F15&lt;&gt;"")</formula>
    </cfRule>
    <cfRule type="expression" dxfId="398" priority="1081" stopIfTrue="1">
      <formula>#REF!&lt;&gt;""</formula>
    </cfRule>
    <cfRule type="expression" dxfId="397" priority="1080" stopIfTrue="1">
      <formula>$F15=""</formula>
    </cfRule>
  </conditionalFormatting>
  <conditionalFormatting sqref="J17">
    <cfRule type="expression" dxfId="396" priority="12" stopIfTrue="1">
      <formula>AND($I17="",$H17&lt;&gt;"")</formula>
    </cfRule>
    <cfRule type="expression" dxfId="395" priority="11" stopIfTrue="1">
      <formula>#REF!&lt;&gt;""</formula>
    </cfRule>
    <cfRule type="expression" dxfId="394" priority="10" stopIfTrue="1">
      <formula>$H17=""</formula>
    </cfRule>
    <cfRule type="expression" dxfId="393" priority="19" stopIfTrue="1">
      <formula>$I17=""</formula>
    </cfRule>
    <cfRule type="expression" dxfId="392" priority="20" stopIfTrue="1">
      <formula>#REF!&lt;&gt;""</formula>
    </cfRule>
    <cfRule type="expression" dxfId="391" priority="21" stopIfTrue="1">
      <formula>AND($J17="",$I17&lt;&gt;"")</formula>
    </cfRule>
    <cfRule type="expression" dxfId="390" priority="22" stopIfTrue="1">
      <formula>$H17=""</formula>
    </cfRule>
    <cfRule type="expression" dxfId="389" priority="23" stopIfTrue="1">
      <formula>#REF!&lt;&gt;""</formula>
    </cfRule>
    <cfRule type="expression" dxfId="388" priority="24" stopIfTrue="1">
      <formula>AND($I17="",$H17&lt;&gt;"")</formula>
    </cfRule>
    <cfRule type="expression" dxfId="387" priority="827" stopIfTrue="1">
      <formula>$I17=""</formula>
    </cfRule>
    <cfRule type="expression" dxfId="386" priority="826" stopIfTrue="1">
      <formula>AND($I17="",$H17&lt;&gt;"")</formula>
    </cfRule>
    <cfRule type="expression" dxfId="385" priority="13" stopIfTrue="1">
      <formula>$I17=""</formula>
    </cfRule>
    <cfRule type="expression" dxfId="384" priority="832" stopIfTrue="1">
      <formula>AND($I17="",$H17&lt;&gt;"")</formula>
    </cfRule>
    <cfRule type="expression" dxfId="383" priority="824" stopIfTrue="1">
      <formula>$H17=""</formula>
    </cfRule>
    <cfRule type="expression" dxfId="382" priority="831" stopIfTrue="1">
      <formula>#REF!&lt;&gt;""</formula>
    </cfRule>
    <cfRule type="expression" dxfId="381" priority="18" stopIfTrue="1">
      <formula>AND($I17="",$H17&lt;&gt;"")</formula>
    </cfRule>
    <cfRule type="expression" dxfId="380" priority="825" stopIfTrue="1">
      <formula>#REF!&lt;&gt;""</formula>
    </cfRule>
    <cfRule type="expression" dxfId="379" priority="17" stopIfTrue="1">
      <formula>#REF!&lt;&gt;""</formula>
    </cfRule>
    <cfRule type="expression" dxfId="378" priority="16" stopIfTrue="1">
      <formula>$H17=""</formula>
    </cfRule>
    <cfRule type="expression" dxfId="377" priority="15" stopIfTrue="1">
      <formula>AND($J17="",$I17&lt;&gt;"")</formula>
    </cfRule>
    <cfRule type="expression" dxfId="376" priority="14" stopIfTrue="1">
      <formula>#REF!&lt;&gt;""</formula>
    </cfRule>
    <cfRule type="expression" dxfId="375" priority="830" stopIfTrue="1">
      <formula>$H17=""</formula>
    </cfRule>
    <cfRule type="expression" dxfId="374" priority="829" stopIfTrue="1">
      <formula>AND($J17="",$I17&lt;&gt;"")</formula>
    </cfRule>
    <cfRule type="expression" dxfId="373" priority="828" stopIfTrue="1">
      <formula>#REF!&lt;&gt;""</formula>
    </cfRule>
  </conditionalFormatting>
  <conditionalFormatting sqref="J20">
    <cfRule type="expression" dxfId="372" priority="1070" stopIfTrue="1">
      <formula>AND($J20="",$F20&lt;&gt;"")</formula>
    </cfRule>
    <cfRule type="expression" dxfId="371" priority="1069" stopIfTrue="1">
      <formula>#REF!&lt;&gt;""</formula>
    </cfRule>
    <cfRule type="expression" dxfId="370" priority="1068" stopIfTrue="1">
      <formula>$F20=""</formula>
    </cfRule>
  </conditionalFormatting>
  <conditionalFormatting sqref="J88">
    <cfRule type="expression" dxfId="367" priority="27" stopIfTrue="1">
      <formula>AND($H88="",$G88&lt;&gt;"")</formula>
    </cfRule>
    <cfRule type="expression" dxfId="366" priority="726" stopIfTrue="1">
      <formula>#REF!&lt;&gt;""</formula>
    </cfRule>
    <cfRule type="expression" dxfId="365" priority="725" stopIfTrue="1">
      <formula>$G88=""</formula>
    </cfRule>
    <cfRule type="expression" dxfId="364" priority="724" stopIfTrue="1">
      <formula>AND($H88="",$G88&lt;&gt;"")</formula>
    </cfRule>
    <cfRule type="expression" dxfId="363" priority="723" stopIfTrue="1">
      <formula>#REF!&lt;&gt;""</formula>
    </cfRule>
    <cfRule type="expression" dxfId="362" priority="721" stopIfTrue="1">
      <formula>AND($H88="",$G88&lt;&gt;"")</formula>
    </cfRule>
    <cfRule type="expression" dxfId="361" priority="720" stopIfTrue="1">
      <formula>#REF!&lt;&gt;""</formula>
    </cfRule>
    <cfRule type="expression" dxfId="360" priority="719" stopIfTrue="1">
      <formula>$G88=""</formula>
    </cfRule>
    <cfRule type="expression" dxfId="359" priority="1" stopIfTrue="1">
      <formula>$G88=""</formula>
    </cfRule>
    <cfRule type="expression" dxfId="358" priority="739" stopIfTrue="1">
      <formula>AND($H88="",$G88&lt;&gt;"")</formula>
    </cfRule>
    <cfRule type="expression" dxfId="357" priority="738" stopIfTrue="1">
      <formula>#REF!&lt;&gt;""</formula>
    </cfRule>
    <cfRule type="expression" dxfId="356" priority="2" stopIfTrue="1">
      <formula>#REF!&lt;&gt;""</formula>
    </cfRule>
    <cfRule type="expression" dxfId="355" priority="3" stopIfTrue="1">
      <formula>AND($H88="",$G88&lt;&gt;"")</formula>
    </cfRule>
    <cfRule type="expression" dxfId="354" priority="737" stopIfTrue="1">
      <formula>$G88=""</formula>
    </cfRule>
    <cfRule type="expression" dxfId="353" priority="736" stopIfTrue="1">
      <formula>AND($H88="",$G88&lt;&gt;"")</formula>
    </cfRule>
    <cfRule type="expression" dxfId="352" priority="735" stopIfTrue="1">
      <formula>#REF!&lt;&gt;""</formula>
    </cfRule>
    <cfRule type="expression" dxfId="351" priority="4" stopIfTrue="1">
      <formula>$G88=""</formula>
    </cfRule>
    <cfRule type="expression" dxfId="350" priority="676" stopIfTrue="1">
      <formula>AND($H88="",$G88&lt;&gt;"")</formula>
    </cfRule>
    <cfRule type="expression" dxfId="349" priority="675" stopIfTrue="1">
      <formula>#REF!&lt;&gt;""</formula>
    </cfRule>
    <cfRule type="expression" dxfId="348" priority="674" stopIfTrue="1">
      <formula>$G88=""</formula>
    </cfRule>
    <cfRule type="expression" dxfId="347" priority="5" stopIfTrue="1">
      <formula>#REF!&lt;&gt;""</formula>
    </cfRule>
    <cfRule type="expression" dxfId="346" priority="6" stopIfTrue="1">
      <formula>AND($H88="",$G88&lt;&gt;"")</formula>
    </cfRule>
    <cfRule type="expression" dxfId="345" priority="734" stopIfTrue="1">
      <formula>$G88=""</formula>
    </cfRule>
    <cfRule type="expression" dxfId="344" priority="733" stopIfTrue="1">
      <formula>AND($H88="",$G88&lt;&gt;"")</formula>
    </cfRule>
    <cfRule type="expression" dxfId="343" priority="732" stopIfTrue="1">
      <formula>#REF!&lt;&gt;""</formula>
    </cfRule>
    <cfRule type="expression" dxfId="342" priority="7" stopIfTrue="1">
      <formula>$G88=""</formula>
    </cfRule>
    <cfRule type="expression" dxfId="341" priority="8" stopIfTrue="1">
      <formula>#REF!&lt;&gt;""</formula>
    </cfRule>
    <cfRule type="expression" dxfId="340" priority="9" stopIfTrue="1">
      <formula>AND($H88="",$G88&lt;&gt;"")</formula>
    </cfRule>
    <cfRule type="expression" dxfId="339" priority="25" stopIfTrue="1">
      <formula>$G88=""</formula>
    </cfRule>
    <cfRule type="expression" dxfId="338" priority="731" stopIfTrue="1">
      <formula>$G88=""</formula>
    </cfRule>
    <cfRule type="expression" dxfId="337" priority="730" stopIfTrue="1">
      <formula>AND($H88="",$G88&lt;&gt;"")</formula>
    </cfRule>
    <cfRule type="expression" dxfId="336" priority="729" stopIfTrue="1">
      <formula>#REF!&lt;&gt;""</formula>
    </cfRule>
    <cfRule type="expression" dxfId="335" priority="728" stopIfTrue="1">
      <formula>$G88=""</formula>
    </cfRule>
    <cfRule type="expression" dxfId="334" priority="727" stopIfTrue="1">
      <formula>AND($H88="",$G88&lt;&gt;"")</formula>
    </cfRule>
    <cfRule type="expression" dxfId="333" priority="26" stopIfTrue="1">
      <formula>#REF!&lt;&gt;""</formula>
    </cfRule>
    <cfRule type="expression" dxfId="332" priority="722" stopIfTrue="1">
      <formula>$G88=""</formula>
    </cfRule>
  </conditionalFormatting>
  <conditionalFormatting sqref="J88:J99">
    <cfRule type="expression" dxfId="331" priority="742" stopIfTrue="1">
      <formula>AND($H88="",$G88&lt;&gt;"")</formula>
    </cfRule>
    <cfRule type="expression" dxfId="330" priority="740" stopIfTrue="1">
      <formula>$G88=""</formula>
    </cfRule>
    <cfRule type="expression" dxfId="329" priority="741" stopIfTrue="1">
      <formula>#REF!&lt;&gt;""</formula>
    </cfRule>
  </conditionalFormatting>
  <conditionalFormatting sqref="J126">
    <cfRule type="expression" dxfId="328" priority="1055" stopIfTrue="1">
      <formula>$B126=""</formula>
    </cfRule>
    <cfRule type="expression" dxfId="327" priority="1056" stopIfTrue="1">
      <formula>$C126&lt;&gt;""</formula>
    </cfRule>
  </conditionalFormatting>
  <conditionalFormatting sqref="J20:K20">
    <cfRule type="expression" dxfId="326" priority="952" stopIfTrue="1">
      <formula>AND($J20="",$F20&lt;&gt;"")</formula>
    </cfRule>
    <cfRule type="expression" dxfId="325" priority="951" stopIfTrue="1">
      <formula>#REF!&lt;&gt;""</formula>
    </cfRule>
    <cfRule type="expression" dxfId="324" priority="950" stopIfTrue="1">
      <formula>$F20=""</formula>
    </cfRule>
  </conditionalFormatting>
  <conditionalFormatting sqref="J9:L9">
    <cfRule type="expression" dxfId="323" priority="682" stopIfTrue="1">
      <formula>AND($J9="",$F9&lt;&gt;"")</formula>
    </cfRule>
    <cfRule type="expression" dxfId="322" priority="681" stopIfTrue="1">
      <formula>#REF!&lt;&gt;""</formula>
    </cfRule>
    <cfRule type="expression" dxfId="321" priority="680" stopIfTrue="1">
      <formula>$F9=""</formula>
    </cfRule>
  </conditionalFormatting>
  <conditionalFormatting sqref="J81:L81 J82">
    <cfRule type="expression" dxfId="320" priority="1830" stopIfTrue="1">
      <formula>$G81=""</formula>
    </cfRule>
    <cfRule type="expression" dxfId="319" priority="1831" stopIfTrue="1">
      <formula>#REF!&lt;&gt;""</formula>
    </cfRule>
    <cfRule type="expression" dxfId="318" priority="1832" stopIfTrue="1">
      <formula>AND($H81="",$G81&lt;&gt;"")</formula>
    </cfRule>
  </conditionalFormatting>
  <conditionalFormatting sqref="K13:K16">
    <cfRule type="expression" dxfId="313" priority="1036" stopIfTrue="1">
      <formula>AND($J13="",$F13&lt;&gt;"")</formula>
    </cfRule>
    <cfRule type="expression" dxfId="312" priority="1035" stopIfTrue="1">
      <formula>#REF!&lt;&gt;""</formula>
    </cfRule>
    <cfRule type="expression" dxfId="311" priority="1034" stopIfTrue="1">
      <formula>$F13=""</formula>
    </cfRule>
  </conditionalFormatting>
  <conditionalFormatting sqref="K13:K17">
    <cfRule type="expression" dxfId="310" priority="1024" stopIfTrue="1">
      <formula>AND($J13="",$F13&lt;&gt;"")</formula>
    </cfRule>
    <cfRule type="expression" dxfId="309" priority="1023" stopIfTrue="1">
      <formula>#REF!&lt;&gt;""</formula>
    </cfRule>
    <cfRule type="expression" dxfId="308" priority="1022" stopIfTrue="1">
      <formula>$F13=""</formula>
    </cfRule>
  </conditionalFormatting>
  <conditionalFormatting sqref="K15:K16">
    <cfRule type="expression" dxfId="307" priority="1030" stopIfTrue="1">
      <formula>AND($J15="",$F15&lt;&gt;"")</formula>
    </cfRule>
    <cfRule type="expression" dxfId="306" priority="1029" stopIfTrue="1">
      <formula>#REF!&lt;&gt;""</formula>
    </cfRule>
    <cfRule type="expression" dxfId="305" priority="1028" stopIfTrue="1">
      <formula>$F15=""</formula>
    </cfRule>
  </conditionalFormatting>
  <conditionalFormatting sqref="K89">
    <cfRule type="expression" dxfId="304" priority="499" stopIfTrue="1">
      <formula>$G89=""</formula>
    </cfRule>
    <cfRule type="expression" dxfId="303" priority="501" stopIfTrue="1">
      <formula>AND($H89="",$G89&lt;&gt;"")</formula>
    </cfRule>
    <cfRule type="expression" dxfId="302" priority="500" stopIfTrue="1">
      <formula>#REF!&lt;&gt;""</formula>
    </cfRule>
    <cfRule type="expression" dxfId="301" priority="510" stopIfTrue="1">
      <formula>AND($H89="",$G89&lt;&gt;"")</formula>
    </cfRule>
    <cfRule type="expression" dxfId="300" priority="509" stopIfTrue="1">
      <formula>#REF!&lt;&gt;""</formula>
    </cfRule>
    <cfRule type="expression" dxfId="299" priority="508" stopIfTrue="1">
      <formula>$G89=""</formula>
    </cfRule>
    <cfRule type="expression" dxfId="298" priority="507" stopIfTrue="1">
      <formula>AND($H89="",$G89&lt;&gt;"")</formula>
    </cfRule>
    <cfRule type="expression" dxfId="297" priority="506" stopIfTrue="1">
      <formula>#REF!&lt;&gt;""</formula>
    </cfRule>
    <cfRule type="expression" dxfId="296" priority="505" stopIfTrue="1">
      <formula>$G89=""</formula>
    </cfRule>
    <cfRule type="expression" dxfId="295" priority="504" stopIfTrue="1">
      <formula>AND($H89="",$G89&lt;&gt;"")</formula>
    </cfRule>
    <cfRule type="expression" dxfId="294" priority="503" stopIfTrue="1">
      <formula>#REF!&lt;&gt;""</formula>
    </cfRule>
    <cfRule type="expression" dxfId="293" priority="502" stopIfTrue="1">
      <formula>$G89=""</formula>
    </cfRule>
  </conditionalFormatting>
  <conditionalFormatting sqref="K90">
    <cfRule type="expression" dxfId="292" priority="537" stopIfTrue="1">
      <formula>AND($H90="",$G90&lt;&gt;"")</formula>
    </cfRule>
    <cfRule type="expression" dxfId="291" priority="536" stopIfTrue="1">
      <formula>#REF!&lt;&gt;""</formula>
    </cfRule>
    <cfRule type="expression" dxfId="290" priority="535" stopIfTrue="1">
      <formula>$G90=""</formula>
    </cfRule>
    <cfRule type="expression" dxfId="289" priority="534" stopIfTrue="1">
      <formula>AND($H90="",$G90&lt;&gt;"")</formula>
    </cfRule>
    <cfRule type="expression" dxfId="288" priority="533" stopIfTrue="1">
      <formula>#REF!&lt;&gt;""</formula>
    </cfRule>
    <cfRule type="expression" dxfId="287" priority="532" stopIfTrue="1">
      <formula>$G90=""</formula>
    </cfRule>
    <cfRule type="expression" dxfId="286" priority="531" stopIfTrue="1">
      <formula>AND($H90="",$G90&lt;&gt;"")</formula>
    </cfRule>
    <cfRule type="expression" dxfId="285" priority="530" stopIfTrue="1">
      <formula>#REF!&lt;&gt;""</formula>
    </cfRule>
    <cfRule type="expression" dxfId="284" priority="529" stopIfTrue="1">
      <formula>$G90=""</formula>
    </cfRule>
    <cfRule type="expression" dxfId="283" priority="540" stopIfTrue="1">
      <formula>AND($H90="",$G90&lt;&gt;"")</formula>
    </cfRule>
    <cfRule type="expression" dxfId="282" priority="539" stopIfTrue="1">
      <formula>#REF!&lt;&gt;""</formula>
    </cfRule>
    <cfRule type="expression" dxfId="281" priority="538" stopIfTrue="1">
      <formula>$G90=""</formula>
    </cfRule>
  </conditionalFormatting>
  <conditionalFormatting sqref="K91">
    <cfRule type="expression" dxfId="280" priority="559" stopIfTrue="1">
      <formula>$G91=""</formula>
    </cfRule>
    <cfRule type="expression" dxfId="279" priority="563" stopIfTrue="1">
      <formula>#REF!&lt;&gt;""</formula>
    </cfRule>
    <cfRule type="expression" dxfId="278" priority="564" stopIfTrue="1">
      <formula>AND($H91="",$G91&lt;&gt;"")</formula>
    </cfRule>
    <cfRule type="expression" dxfId="277" priority="565" stopIfTrue="1">
      <formula>$G91=""</formula>
    </cfRule>
    <cfRule type="expression" dxfId="276" priority="566" stopIfTrue="1">
      <formula>#REF!&lt;&gt;""</formula>
    </cfRule>
    <cfRule type="expression" dxfId="275" priority="560" stopIfTrue="1">
      <formula>#REF!&lt;&gt;""</formula>
    </cfRule>
    <cfRule type="expression" dxfId="274" priority="567" stopIfTrue="1">
      <formula>AND($H91="",$G91&lt;&gt;"")</formula>
    </cfRule>
    <cfRule type="expression" dxfId="273" priority="568" stopIfTrue="1">
      <formula>$G91=""</formula>
    </cfRule>
    <cfRule type="expression" dxfId="272" priority="569" stopIfTrue="1">
      <formula>#REF!&lt;&gt;""</formula>
    </cfRule>
    <cfRule type="expression" dxfId="271" priority="570" stopIfTrue="1">
      <formula>AND($H91="",$G91&lt;&gt;"")</formula>
    </cfRule>
    <cfRule type="expression" dxfId="270" priority="561" stopIfTrue="1">
      <formula>AND($H91="",$G91&lt;&gt;"")</formula>
    </cfRule>
    <cfRule type="expression" dxfId="269" priority="562" stopIfTrue="1">
      <formula>$G91=""</formula>
    </cfRule>
  </conditionalFormatting>
  <conditionalFormatting sqref="K92">
    <cfRule type="expression" dxfId="268" priority="594" stopIfTrue="1">
      <formula>AND($H92="",$G92&lt;&gt;"")</formula>
    </cfRule>
    <cfRule type="expression" dxfId="267" priority="593" stopIfTrue="1">
      <formula>#REF!&lt;&gt;""</formula>
    </cfRule>
    <cfRule type="expression" dxfId="266" priority="598" stopIfTrue="1">
      <formula>$G92=""</formula>
    </cfRule>
    <cfRule type="expression" dxfId="265" priority="597" stopIfTrue="1">
      <formula>AND($H92="",$G92&lt;&gt;"")</formula>
    </cfRule>
    <cfRule type="expression" dxfId="264" priority="596" stopIfTrue="1">
      <formula>#REF!&lt;&gt;""</formula>
    </cfRule>
    <cfRule type="expression" dxfId="263" priority="590" stopIfTrue="1">
      <formula>#REF!&lt;&gt;""</formula>
    </cfRule>
    <cfRule type="expression" dxfId="262" priority="595" stopIfTrue="1">
      <formula>$G92=""</formula>
    </cfRule>
    <cfRule type="expression" dxfId="261" priority="589" stopIfTrue="1">
      <formula>$G92=""</formula>
    </cfRule>
    <cfRule type="expression" dxfId="260" priority="591" stopIfTrue="1">
      <formula>AND($H92="",$G92&lt;&gt;"")</formula>
    </cfRule>
    <cfRule type="expression" dxfId="259" priority="600" stopIfTrue="1">
      <formula>AND($H92="",$G92&lt;&gt;"")</formula>
    </cfRule>
    <cfRule type="expression" dxfId="258" priority="592" stopIfTrue="1">
      <formula>$G92=""</formula>
    </cfRule>
    <cfRule type="expression" dxfId="257" priority="599" stopIfTrue="1">
      <formula>#REF!&lt;&gt;""</formula>
    </cfRule>
  </conditionalFormatting>
  <conditionalFormatting sqref="K93">
    <cfRule type="expression" dxfId="256" priority="627" stopIfTrue="1">
      <formula>AND($H93="",$G93&lt;&gt;"")</formula>
    </cfRule>
    <cfRule type="expression" dxfId="255" priority="629" stopIfTrue="1">
      <formula>#REF!&lt;&gt;""</formula>
    </cfRule>
    <cfRule type="expression" dxfId="254" priority="624" stopIfTrue="1">
      <formula>AND($H93="",$G93&lt;&gt;"")</formula>
    </cfRule>
    <cfRule type="expression" dxfId="253" priority="628" stopIfTrue="1">
      <formula>$G93=""</formula>
    </cfRule>
    <cfRule type="expression" dxfId="252" priority="630" stopIfTrue="1">
      <formula>AND($H93="",$G93&lt;&gt;"")</formula>
    </cfRule>
    <cfRule type="expression" dxfId="251" priority="623" stopIfTrue="1">
      <formula>#REF!&lt;&gt;""</formula>
    </cfRule>
    <cfRule type="expression" dxfId="250" priority="622" stopIfTrue="1">
      <formula>$G93=""</formula>
    </cfRule>
    <cfRule type="expression" dxfId="249" priority="621" stopIfTrue="1">
      <formula>AND($H93="",$G93&lt;&gt;"")</formula>
    </cfRule>
    <cfRule type="expression" dxfId="248" priority="619" stopIfTrue="1">
      <formula>$G93=""</formula>
    </cfRule>
    <cfRule type="expression" dxfId="247" priority="625" stopIfTrue="1">
      <formula>$G93=""</formula>
    </cfRule>
    <cfRule type="expression" dxfId="246" priority="620" stopIfTrue="1">
      <formula>#REF!&lt;&gt;""</formula>
    </cfRule>
    <cfRule type="expression" dxfId="245" priority="626" stopIfTrue="1">
      <formula>#REF!&lt;&gt;""</formula>
    </cfRule>
  </conditionalFormatting>
  <conditionalFormatting sqref="K95">
    <cfRule type="expression" dxfId="244" priority="389" stopIfTrue="1">
      <formula>#REF!&lt;&gt;""</formula>
    </cfRule>
    <cfRule type="expression" dxfId="243" priority="384" stopIfTrue="1">
      <formula>AND($H95="",$G95&lt;&gt;"")</formula>
    </cfRule>
    <cfRule type="expression" dxfId="242" priority="385" stopIfTrue="1">
      <formula>$G95=""</formula>
    </cfRule>
    <cfRule type="expression" dxfId="241" priority="390" stopIfTrue="1">
      <formula>AND($H95="",$G95&lt;&gt;"")</formula>
    </cfRule>
    <cfRule type="expression" dxfId="240" priority="388" stopIfTrue="1">
      <formula>$G95=""</formula>
    </cfRule>
    <cfRule type="expression" dxfId="239" priority="386" stopIfTrue="1">
      <formula>#REF!&lt;&gt;""</formula>
    </cfRule>
    <cfRule type="expression" dxfId="238" priority="387" stopIfTrue="1">
      <formula>AND($H95="",$G95&lt;&gt;"")</formula>
    </cfRule>
    <cfRule type="expression" dxfId="237" priority="379" stopIfTrue="1">
      <formula>$G95=""</formula>
    </cfRule>
    <cfRule type="expression" dxfId="236" priority="383" stopIfTrue="1">
      <formula>#REF!&lt;&gt;""</formula>
    </cfRule>
    <cfRule type="expression" dxfId="235" priority="382" stopIfTrue="1">
      <formula>$G95=""</formula>
    </cfRule>
    <cfRule type="expression" dxfId="234" priority="381" stopIfTrue="1">
      <formula>AND($H95="",$G95&lt;&gt;"")</formula>
    </cfRule>
    <cfRule type="expression" dxfId="233" priority="380" stopIfTrue="1">
      <formula>#REF!&lt;&gt;""</formula>
    </cfRule>
  </conditionalFormatting>
  <conditionalFormatting sqref="K96">
    <cfRule type="expression" dxfId="232" priority="357" stopIfTrue="1">
      <formula>AND($H96="",$G96&lt;&gt;"")</formula>
    </cfRule>
    <cfRule type="expression" dxfId="231" priority="352" stopIfTrue="1">
      <formula>$G96=""</formula>
    </cfRule>
    <cfRule type="expression" dxfId="230" priority="353" stopIfTrue="1">
      <formula>#REF!&lt;&gt;""</formula>
    </cfRule>
    <cfRule type="expression" dxfId="229" priority="354" stopIfTrue="1">
      <formula>AND($H96="",$G96&lt;&gt;"")</formula>
    </cfRule>
    <cfRule type="expression" dxfId="228" priority="355" stopIfTrue="1">
      <formula>$G96=""</formula>
    </cfRule>
    <cfRule type="expression" dxfId="227" priority="356" stopIfTrue="1">
      <formula>#REF!&lt;&gt;""</formula>
    </cfRule>
    <cfRule type="expression" dxfId="226" priority="358" stopIfTrue="1">
      <formula>$G96=""</formula>
    </cfRule>
    <cfRule type="expression" dxfId="225" priority="360" stopIfTrue="1">
      <formula>AND($H96="",$G96&lt;&gt;"")</formula>
    </cfRule>
    <cfRule type="expression" dxfId="224" priority="359" stopIfTrue="1">
      <formula>#REF!&lt;&gt;""</formula>
    </cfRule>
    <cfRule type="expression" dxfId="223" priority="349" stopIfTrue="1">
      <formula>$G96=""</formula>
    </cfRule>
    <cfRule type="expression" dxfId="222" priority="350" stopIfTrue="1">
      <formula>#REF!&lt;&gt;""</formula>
    </cfRule>
    <cfRule type="expression" dxfId="221" priority="351" stopIfTrue="1">
      <formula>AND($H96="",$G96&lt;&gt;"")</formula>
    </cfRule>
  </conditionalFormatting>
  <conditionalFormatting sqref="K97">
    <cfRule type="expression" dxfId="220" priority="416" stopIfTrue="1">
      <formula>#REF!&lt;&gt;""</formula>
    </cfRule>
    <cfRule type="expression" dxfId="219" priority="417" stopIfTrue="1">
      <formula>AND($H97="",$G97&lt;&gt;"")</formula>
    </cfRule>
    <cfRule type="expression" dxfId="218" priority="418" stopIfTrue="1">
      <formula>$G97=""</formula>
    </cfRule>
    <cfRule type="expression" dxfId="217" priority="419" stopIfTrue="1">
      <formula>#REF!&lt;&gt;""</formula>
    </cfRule>
    <cfRule type="expression" dxfId="216" priority="420" stopIfTrue="1">
      <formula>AND($H97="",$G97&lt;&gt;"")</formula>
    </cfRule>
    <cfRule type="expression" dxfId="215" priority="413" stopIfTrue="1">
      <formula>#REF!&lt;&gt;""</formula>
    </cfRule>
    <cfRule type="expression" dxfId="214" priority="410" stopIfTrue="1">
      <formula>#REF!&lt;&gt;""</formula>
    </cfRule>
    <cfRule type="expression" dxfId="213" priority="414" stopIfTrue="1">
      <formula>AND($H97="",$G97&lt;&gt;"")</formula>
    </cfRule>
    <cfRule type="expression" dxfId="212" priority="412" stopIfTrue="1">
      <formula>$G97=""</formula>
    </cfRule>
    <cfRule type="expression" dxfId="211" priority="415" stopIfTrue="1">
      <formula>$G97=""</formula>
    </cfRule>
    <cfRule type="expression" dxfId="210" priority="411" stopIfTrue="1">
      <formula>AND($H97="",$G97&lt;&gt;"")</formula>
    </cfRule>
    <cfRule type="expression" dxfId="209" priority="409" stopIfTrue="1">
      <formula>$G97=""</formula>
    </cfRule>
  </conditionalFormatting>
  <conditionalFormatting sqref="K98">
    <cfRule type="expression" dxfId="208" priority="446" stopIfTrue="1">
      <formula>#REF!&lt;&gt;""</formula>
    </cfRule>
    <cfRule type="expression" dxfId="207" priority="439" stopIfTrue="1">
      <formula>$G98=""</formula>
    </cfRule>
    <cfRule type="expression" dxfId="206" priority="447" stopIfTrue="1">
      <formula>AND($H98="",$G98&lt;&gt;"")</formula>
    </cfRule>
    <cfRule type="expression" dxfId="205" priority="448" stopIfTrue="1">
      <formula>$G98=""</formula>
    </cfRule>
    <cfRule type="expression" dxfId="204" priority="440" stopIfTrue="1">
      <formula>#REF!&lt;&gt;""</formula>
    </cfRule>
    <cfRule type="expression" dxfId="203" priority="441" stopIfTrue="1">
      <formula>AND($H98="",$G98&lt;&gt;"")</formula>
    </cfRule>
    <cfRule type="expression" dxfId="202" priority="442" stopIfTrue="1">
      <formula>$G98=""</formula>
    </cfRule>
    <cfRule type="expression" dxfId="201" priority="449" stopIfTrue="1">
      <formula>#REF!&lt;&gt;""</formula>
    </cfRule>
    <cfRule type="expression" dxfId="200" priority="443" stopIfTrue="1">
      <formula>#REF!&lt;&gt;""</formula>
    </cfRule>
    <cfRule type="expression" dxfId="199" priority="450" stopIfTrue="1">
      <formula>AND($H98="",$G98&lt;&gt;"")</formula>
    </cfRule>
    <cfRule type="expression" dxfId="198" priority="444" stopIfTrue="1">
      <formula>AND($H98="",$G98&lt;&gt;"")</formula>
    </cfRule>
    <cfRule type="expression" dxfId="197" priority="445" stopIfTrue="1">
      <formula>$G98=""</formula>
    </cfRule>
  </conditionalFormatting>
  <conditionalFormatting sqref="K99">
    <cfRule type="expression" dxfId="196" priority="480" stopIfTrue="1">
      <formula>AND($H99="",$G99&lt;&gt;"")</formula>
    </cfRule>
    <cfRule type="expression" dxfId="195" priority="471" stopIfTrue="1">
      <formula>AND($H99="",$G99&lt;&gt;"")</formula>
    </cfRule>
    <cfRule type="expression" dxfId="194" priority="476" stopIfTrue="1">
      <formula>#REF!&lt;&gt;""</formula>
    </cfRule>
    <cfRule type="expression" dxfId="193" priority="477" stopIfTrue="1">
      <formula>AND($H99="",$G99&lt;&gt;"")</formula>
    </cfRule>
    <cfRule type="expression" dxfId="192" priority="478" stopIfTrue="1">
      <formula>$G99=""</formula>
    </cfRule>
    <cfRule type="expression" dxfId="191" priority="472" stopIfTrue="1">
      <formula>$G99=""</formula>
    </cfRule>
    <cfRule type="expression" dxfId="190" priority="470" stopIfTrue="1">
      <formula>#REF!&lt;&gt;""</formula>
    </cfRule>
    <cfRule type="expression" dxfId="189" priority="469" stopIfTrue="1">
      <formula>$G99=""</formula>
    </cfRule>
    <cfRule type="expression" dxfId="188" priority="479" stopIfTrue="1">
      <formula>#REF!&lt;&gt;""</formula>
    </cfRule>
    <cfRule type="expression" dxfId="187" priority="473" stopIfTrue="1">
      <formula>#REF!&lt;&gt;""</formula>
    </cfRule>
    <cfRule type="expression" dxfId="186" priority="474" stopIfTrue="1">
      <formula>AND($H99="",$G99&lt;&gt;"")</formula>
    </cfRule>
    <cfRule type="expression" dxfId="185" priority="475" stopIfTrue="1">
      <formula>$G99=""</formula>
    </cfRule>
  </conditionalFormatting>
  <conditionalFormatting sqref="K9:L9">
    <cfRule type="expression" dxfId="184" priority="679" stopIfTrue="1">
      <formula>AND($J9="",$F9&lt;&gt;"")</formula>
    </cfRule>
    <cfRule type="expression" dxfId="183" priority="678" stopIfTrue="1">
      <formula>#REF!&lt;&gt;""</formula>
    </cfRule>
    <cfRule type="expression" dxfId="182" priority="677" stopIfTrue="1">
      <formula>$F9=""</formula>
    </cfRule>
  </conditionalFormatting>
  <conditionalFormatting sqref="K10:L12 J16:L16">
    <cfRule type="expression" dxfId="181" priority="1054" stopIfTrue="1">
      <formula>AND($J10="",$F10&lt;&gt;"")</formula>
    </cfRule>
    <cfRule type="expression" dxfId="180" priority="1053" stopIfTrue="1">
      <formula>#REF!&lt;&gt;""</formula>
    </cfRule>
    <cfRule type="expression" dxfId="179" priority="1052" stopIfTrue="1">
      <formula>$F10=""</formula>
    </cfRule>
  </conditionalFormatting>
  <conditionalFormatting sqref="K10:L17">
    <cfRule type="expression" dxfId="178" priority="1051" stopIfTrue="1">
      <formula>AND($J10="",$F10&lt;&gt;"")</formula>
    </cfRule>
    <cfRule type="expression" dxfId="177" priority="1049" stopIfTrue="1">
      <formula>$F10=""</formula>
    </cfRule>
    <cfRule type="expression" dxfId="176" priority="1050" stopIfTrue="1">
      <formula>#REF!&lt;&gt;""</formula>
    </cfRule>
  </conditionalFormatting>
  <conditionalFormatting sqref="K13:L14">
    <cfRule type="expression" dxfId="175" priority="1043" stopIfTrue="1">
      <formula>$F13=""</formula>
    </cfRule>
    <cfRule type="expression" dxfId="174" priority="1044" stopIfTrue="1">
      <formula>#REF!&lt;&gt;""</formula>
    </cfRule>
    <cfRule type="expression" dxfId="173" priority="1045" stopIfTrue="1">
      <formula>AND($J13="",$F13&lt;&gt;"")</formula>
    </cfRule>
  </conditionalFormatting>
  <conditionalFormatting sqref="K13:L16">
    <cfRule type="expression" dxfId="172" priority="990" stopIfTrue="1">
      <formula>#REF!&lt;&gt;""</formula>
    </cfRule>
    <cfRule type="expression" dxfId="171" priority="989" stopIfTrue="1">
      <formula>$F13=""</formula>
    </cfRule>
    <cfRule type="expression" dxfId="170" priority="991" stopIfTrue="1">
      <formula>AND($J13="",$F13&lt;&gt;"")</formula>
    </cfRule>
  </conditionalFormatting>
  <conditionalFormatting sqref="K13:L17">
    <cfRule type="expression" dxfId="169" priority="978" stopIfTrue="1">
      <formula>#REF!&lt;&gt;""</formula>
    </cfRule>
    <cfRule type="expression" dxfId="168" priority="977" stopIfTrue="1">
      <formula>$F13=""</formula>
    </cfRule>
    <cfRule type="expression" dxfId="167" priority="979" stopIfTrue="1">
      <formula>AND($J13="",$F13&lt;&gt;"")</formula>
    </cfRule>
  </conditionalFormatting>
  <conditionalFormatting sqref="K15:L16">
    <cfRule type="expression" dxfId="166" priority="985" stopIfTrue="1">
      <formula>AND($J15="",$F15&lt;&gt;"")</formula>
    </cfRule>
    <cfRule type="expression" dxfId="165" priority="984" stopIfTrue="1">
      <formula>#REF!&lt;&gt;""</formula>
    </cfRule>
    <cfRule type="expression" dxfId="164" priority="983" stopIfTrue="1">
      <formula>$F15=""</formula>
    </cfRule>
  </conditionalFormatting>
  <conditionalFormatting sqref="K16:L16">
    <cfRule type="expression" dxfId="163" priority="974" stopIfTrue="1">
      <formula>$F16=""</formula>
    </cfRule>
    <cfRule type="expression" dxfId="162" priority="976" stopIfTrue="1">
      <formula>AND($J16="",$F16&lt;&gt;"")</formula>
    </cfRule>
    <cfRule type="expression" dxfId="161" priority="975" stopIfTrue="1">
      <formula>#REF!&lt;&gt;""</formula>
    </cfRule>
  </conditionalFormatting>
  <conditionalFormatting sqref="K20:L20">
    <cfRule type="expression" dxfId="160" priority="39" stopIfTrue="1">
      <formula>AND($J20="",$F20&lt;&gt;"")</formula>
    </cfRule>
    <cfRule type="expression" dxfId="159" priority="43" stopIfTrue="1">
      <formula>$F20=""</formula>
    </cfRule>
    <cfRule type="expression" dxfId="158" priority="45" stopIfTrue="1">
      <formula>AND($J20="",$F20&lt;&gt;"")</formula>
    </cfRule>
    <cfRule type="expression" dxfId="157" priority="716" stopIfTrue="1">
      <formula>$F20=""</formula>
    </cfRule>
    <cfRule type="expression" dxfId="156" priority="44" stopIfTrue="1">
      <formula>#REF!&lt;&gt;""</formula>
    </cfRule>
    <cfRule type="expression" dxfId="155" priority="718" stopIfTrue="1">
      <formula>AND($J20="",$F20&lt;&gt;"")</formula>
    </cfRule>
    <cfRule type="expression" dxfId="154" priority="717" stopIfTrue="1">
      <formula>#REF!&lt;&gt;""</formula>
    </cfRule>
    <cfRule type="expression" dxfId="153" priority="51" stopIfTrue="1">
      <formula>AND($J20="",$F20&lt;&gt;"")</formula>
    </cfRule>
    <cfRule type="expression" dxfId="152" priority="50" stopIfTrue="1">
      <formula>#REF!&lt;&gt;""</formula>
    </cfRule>
    <cfRule type="expression" dxfId="151" priority="49" stopIfTrue="1">
      <formula>$F20=""</formula>
    </cfRule>
    <cfRule type="expression" dxfId="150" priority="38" stopIfTrue="1">
      <formula>#REF!&lt;&gt;""</formula>
    </cfRule>
    <cfRule type="expression" dxfId="149" priority="37" stopIfTrue="1">
      <formula>$F20=""</formula>
    </cfRule>
    <cfRule type="expression" dxfId="148" priority="33" stopIfTrue="1">
      <formula>AND($J20="",$F20&lt;&gt;"")</formula>
    </cfRule>
    <cfRule type="expression" dxfId="147" priority="32" stopIfTrue="1">
      <formula>#REF!&lt;&gt;""</formula>
    </cfRule>
    <cfRule type="expression" dxfId="146" priority="31" stopIfTrue="1">
      <formula>$F20=""</formula>
    </cfRule>
  </conditionalFormatting>
  <conditionalFormatting sqref="K89:L89">
    <cfRule type="expression" dxfId="143" priority="492" stopIfTrue="1">
      <formula>AND($H89="",$G89&lt;&gt;"")</formula>
    </cfRule>
    <cfRule type="expression" dxfId="142" priority="491" stopIfTrue="1">
      <formula>#REF!&lt;&gt;""</formula>
    </cfRule>
    <cfRule type="expression" dxfId="141" priority="490" stopIfTrue="1">
      <formula>$G89=""</formula>
    </cfRule>
  </conditionalFormatting>
  <conditionalFormatting sqref="K90:L90">
    <cfRule type="expression" dxfId="140" priority="522" stopIfTrue="1">
      <formula>AND($H90="",$G90&lt;&gt;"")</formula>
    </cfRule>
    <cfRule type="expression" dxfId="139" priority="521" stopIfTrue="1">
      <formula>#REF!&lt;&gt;""</formula>
    </cfRule>
    <cfRule type="expression" dxfId="138" priority="520" stopIfTrue="1">
      <formula>$G90=""</formula>
    </cfRule>
  </conditionalFormatting>
  <conditionalFormatting sqref="K91:L91">
    <cfRule type="expression" dxfId="137" priority="552" stopIfTrue="1">
      <formula>AND($H91="",$G91&lt;&gt;"")</formula>
    </cfRule>
    <cfRule type="expression" dxfId="136" priority="550" stopIfTrue="1">
      <formula>$G91=""</formula>
    </cfRule>
    <cfRule type="expression" dxfId="135" priority="551" stopIfTrue="1">
      <formula>#REF!&lt;&gt;""</formula>
    </cfRule>
  </conditionalFormatting>
  <conditionalFormatting sqref="K92:L92">
    <cfRule type="expression" dxfId="134" priority="582" stopIfTrue="1">
      <formula>AND($H92="",$G92&lt;&gt;"")</formula>
    </cfRule>
    <cfRule type="expression" dxfId="133" priority="580" stopIfTrue="1">
      <formula>$G92=""</formula>
    </cfRule>
    <cfRule type="expression" dxfId="132" priority="581" stopIfTrue="1">
      <formula>#REF!&lt;&gt;""</formula>
    </cfRule>
  </conditionalFormatting>
  <conditionalFormatting sqref="K93:L93">
    <cfRule type="expression" dxfId="131" priority="613" stopIfTrue="1">
      <formula>$G93=""</formula>
    </cfRule>
    <cfRule type="expression" dxfId="130" priority="614" stopIfTrue="1">
      <formula>#REF!&lt;&gt;""</formula>
    </cfRule>
    <cfRule type="expression" dxfId="129" priority="615" stopIfTrue="1">
      <formula>AND($H93="",$G93&lt;&gt;"")</formula>
    </cfRule>
  </conditionalFormatting>
  <conditionalFormatting sqref="K95:L95">
    <cfRule type="expression" dxfId="128" priority="373" stopIfTrue="1">
      <formula>$G95=""</formula>
    </cfRule>
    <cfRule type="expression" dxfId="127" priority="375" stopIfTrue="1">
      <formula>AND($H95="",$G95&lt;&gt;"")</formula>
    </cfRule>
    <cfRule type="expression" dxfId="126" priority="374" stopIfTrue="1">
      <formula>#REF!&lt;&gt;""</formula>
    </cfRule>
  </conditionalFormatting>
  <conditionalFormatting sqref="K96:L96">
    <cfRule type="expression" dxfId="125" priority="342" stopIfTrue="1">
      <formula>AND($H96="",$G96&lt;&gt;"")</formula>
    </cfRule>
    <cfRule type="expression" dxfId="124" priority="341" stopIfTrue="1">
      <formula>#REF!&lt;&gt;""</formula>
    </cfRule>
    <cfRule type="expression" dxfId="123" priority="340" stopIfTrue="1">
      <formula>$G96=""</formula>
    </cfRule>
  </conditionalFormatting>
  <conditionalFormatting sqref="K97:L97">
    <cfRule type="expression" dxfId="122" priority="402" stopIfTrue="1">
      <formula>AND($H97="",$G97&lt;&gt;"")</formula>
    </cfRule>
    <cfRule type="expression" dxfId="121" priority="401" stopIfTrue="1">
      <formula>#REF!&lt;&gt;""</formula>
    </cfRule>
    <cfRule type="expression" dxfId="120" priority="400" stopIfTrue="1">
      <formula>$G97=""</formula>
    </cfRule>
  </conditionalFormatting>
  <conditionalFormatting sqref="K98:L98">
    <cfRule type="expression" dxfId="119" priority="432" stopIfTrue="1">
      <formula>AND($H98="",$G98&lt;&gt;"")</formula>
    </cfRule>
    <cfRule type="expression" dxfId="118" priority="431" stopIfTrue="1">
      <formula>#REF!&lt;&gt;""</formula>
    </cfRule>
    <cfRule type="expression" dxfId="117" priority="430" stopIfTrue="1">
      <formula>$G98=""</formula>
    </cfRule>
  </conditionalFormatting>
  <conditionalFormatting sqref="K99:L99">
    <cfRule type="expression" dxfId="116" priority="463" stopIfTrue="1">
      <formula>$G99=""</formula>
    </cfRule>
    <cfRule type="expression" dxfId="115" priority="464" stopIfTrue="1">
      <formula>#REF!&lt;&gt;""</formula>
    </cfRule>
    <cfRule type="expression" dxfId="114" priority="465" stopIfTrue="1">
      <formula>AND($H99="",$G99&lt;&gt;"")</formula>
    </cfRule>
  </conditionalFormatting>
  <conditionalFormatting sqref="L13:L15">
    <cfRule type="expression" dxfId="113" priority="970" stopIfTrue="1">
      <formula>AND($J13="",$F13&lt;&gt;"")</formula>
    </cfRule>
    <cfRule type="expression" dxfId="112" priority="968" stopIfTrue="1">
      <formula>$F13=""</formula>
    </cfRule>
    <cfRule type="expression" dxfId="111" priority="969" stopIfTrue="1">
      <formula>#REF!&lt;&gt;""</formula>
    </cfRule>
  </conditionalFormatting>
  <conditionalFormatting sqref="L13:L17">
    <cfRule type="expression" dxfId="110" priority="958" stopIfTrue="1">
      <formula>AND($J13="",$F13&lt;&gt;"")</formula>
    </cfRule>
    <cfRule type="expression" dxfId="109" priority="957" stopIfTrue="1">
      <formula>#REF!&lt;&gt;""</formula>
    </cfRule>
    <cfRule type="expression" dxfId="108" priority="956" stopIfTrue="1">
      <formula>$F13=""</formula>
    </cfRule>
  </conditionalFormatting>
  <conditionalFormatting sqref="L15:L16">
    <cfRule type="expression" dxfId="107" priority="962" stopIfTrue="1">
      <formula>$F15=""</formula>
    </cfRule>
    <cfRule type="expression" dxfId="106" priority="963" stopIfTrue="1">
      <formula>#REF!&lt;&gt;""</formula>
    </cfRule>
    <cfRule type="expression" dxfId="105" priority="964" stopIfTrue="1">
      <formula>AND($J15="",$F15&lt;&gt;"")</formula>
    </cfRule>
  </conditionalFormatting>
  <conditionalFormatting sqref="L16">
    <cfRule type="expression" dxfId="104" priority="955" stopIfTrue="1">
      <formula>AND($J16="",$F16&lt;&gt;"")</formula>
    </cfRule>
    <cfRule type="expression" dxfId="103" priority="954" stopIfTrue="1">
      <formula>#REF!&lt;&gt;""</formula>
    </cfRule>
    <cfRule type="expression" dxfId="102" priority="953" stopIfTrue="1">
      <formula>$F16=""</formula>
    </cfRule>
  </conditionalFormatting>
  <conditionalFormatting sqref="L20">
    <cfRule type="expression" dxfId="101" priority="28" stopIfTrue="1">
      <formula>$F20=""</formula>
    </cfRule>
    <cfRule type="expression" dxfId="100" priority="29" stopIfTrue="1">
      <formula>#REF!&lt;&gt;""</formula>
    </cfRule>
    <cfRule type="expression" dxfId="99" priority="30" stopIfTrue="1">
      <formula>AND($J20="",$F20&lt;&gt;"")</formula>
    </cfRule>
  </conditionalFormatting>
  <conditionalFormatting sqref="L89">
    <cfRule type="expression" dxfId="98" priority="481" stopIfTrue="1">
      <formula>$G89=""</formula>
    </cfRule>
    <cfRule type="expression" dxfId="97" priority="484" stopIfTrue="1">
      <formula>$G89=""</formula>
    </cfRule>
    <cfRule type="expression" dxfId="96" priority="483" stopIfTrue="1">
      <formula>AND($H89="",$G89&lt;&gt;"")</formula>
    </cfRule>
    <cfRule type="expression" dxfId="95" priority="485" stopIfTrue="1">
      <formula>#REF!&lt;&gt;""</formula>
    </cfRule>
    <cfRule type="expression" dxfId="94" priority="486" stopIfTrue="1">
      <formula>AND($H89="",$G89&lt;&gt;"")</formula>
    </cfRule>
    <cfRule type="expression" dxfId="93" priority="487" stopIfTrue="1">
      <formula>$G89=""</formula>
    </cfRule>
    <cfRule type="expression" dxfId="92" priority="489" stopIfTrue="1">
      <formula>AND($H89="",$G89&lt;&gt;"")</formula>
    </cfRule>
    <cfRule type="expression" dxfId="91" priority="482" stopIfTrue="1">
      <formula>#REF!&lt;&gt;""</formula>
    </cfRule>
    <cfRule type="expression" dxfId="90" priority="488" stopIfTrue="1">
      <formula>#REF!&lt;&gt;""</formula>
    </cfRule>
  </conditionalFormatting>
  <conditionalFormatting sqref="L89:L90">
    <cfRule type="expression" dxfId="89" priority="493" stopIfTrue="1">
      <formula>$G89=""</formula>
    </cfRule>
    <cfRule type="expression" dxfId="88" priority="494" stopIfTrue="1">
      <formula>#REF!&lt;&gt;""</formula>
    </cfRule>
    <cfRule type="expression" dxfId="87" priority="495" stopIfTrue="1">
      <formula>AND($H89="",$G89&lt;&gt;"")</formula>
    </cfRule>
  </conditionalFormatting>
  <conditionalFormatting sqref="L90">
    <cfRule type="expression" dxfId="86" priority="516" stopIfTrue="1">
      <formula>AND($H90="",$G90&lt;&gt;"")</formula>
    </cfRule>
    <cfRule type="expression" dxfId="85" priority="515" stopIfTrue="1">
      <formula>#REF!&lt;&gt;""</formula>
    </cfRule>
    <cfRule type="expression" dxfId="84" priority="514" stopIfTrue="1">
      <formula>$G90=""</formula>
    </cfRule>
    <cfRule type="expression" dxfId="83" priority="517" stopIfTrue="1">
      <formula>$G90=""</formula>
    </cfRule>
    <cfRule type="expression" dxfId="82" priority="518" stopIfTrue="1">
      <formula>#REF!&lt;&gt;""</formula>
    </cfRule>
    <cfRule type="expression" dxfId="81" priority="519" stopIfTrue="1">
      <formula>AND($H90="",$G90&lt;&gt;"")</formula>
    </cfRule>
  </conditionalFormatting>
  <conditionalFormatting sqref="L90:L91">
    <cfRule type="expression" dxfId="80" priority="524" stopIfTrue="1">
      <formula>#REF!&lt;&gt;""</formula>
    </cfRule>
    <cfRule type="expression" dxfId="79" priority="523" stopIfTrue="1">
      <formula>$G90=""</formula>
    </cfRule>
    <cfRule type="expression" dxfId="78" priority="525" stopIfTrue="1">
      <formula>AND($H90="",$G90&lt;&gt;"")</formula>
    </cfRule>
  </conditionalFormatting>
  <conditionalFormatting sqref="L91">
    <cfRule type="expression" dxfId="77" priority="544" stopIfTrue="1">
      <formula>$G91=""</formula>
    </cfRule>
    <cfRule type="expression" dxfId="76" priority="549" stopIfTrue="1">
      <formula>AND($H91="",$G91&lt;&gt;"")</formula>
    </cfRule>
    <cfRule type="expression" dxfId="75" priority="548" stopIfTrue="1">
      <formula>#REF!&lt;&gt;""</formula>
    </cfRule>
    <cfRule type="expression" dxfId="74" priority="547" stopIfTrue="1">
      <formula>$G91=""</formula>
    </cfRule>
    <cfRule type="expression" dxfId="73" priority="546" stopIfTrue="1">
      <formula>AND($H91="",$G91&lt;&gt;"")</formula>
    </cfRule>
    <cfRule type="expression" dxfId="72" priority="545" stopIfTrue="1">
      <formula>#REF!&lt;&gt;""</formula>
    </cfRule>
  </conditionalFormatting>
  <conditionalFormatting sqref="L91:L92">
    <cfRule type="expression" dxfId="71" priority="554" stopIfTrue="1">
      <formula>#REF!&lt;&gt;""</formula>
    </cfRule>
    <cfRule type="expression" dxfId="70" priority="555" stopIfTrue="1">
      <formula>AND($H91="",$G91&lt;&gt;"")</formula>
    </cfRule>
    <cfRule type="expression" dxfId="69" priority="553" stopIfTrue="1">
      <formula>$G91=""</formula>
    </cfRule>
  </conditionalFormatting>
  <conditionalFormatting sqref="L92">
    <cfRule type="expression" dxfId="68" priority="576" stopIfTrue="1">
      <formula>AND($H92="",$G92&lt;&gt;"")</formula>
    </cfRule>
    <cfRule type="expression" dxfId="67" priority="577" stopIfTrue="1">
      <formula>$G92=""</formula>
    </cfRule>
    <cfRule type="expression" dxfId="66" priority="578" stopIfTrue="1">
      <formula>#REF!&lt;&gt;""</formula>
    </cfRule>
    <cfRule type="expression" dxfId="65" priority="579" stopIfTrue="1">
      <formula>AND($H92="",$G92&lt;&gt;"")</formula>
    </cfRule>
    <cfRule type="expression" dxfId="64" priority="574" stopIfTrue="1">
      <formula>$G92=""</formula>
    </cfRule>
    <cfRule type="expression" dxfId="63" priority="575" stopIfTrue="1">
      <formula>#REF!&lt;&gt;""</formula>
    </cfRule>
  </conditionalFormatting>
  <conditionalFormatting sqref="L92:L93">
    <cfRule type="expression" dxfId="62" priority="583" stopIfTrue="1">
      <formula>$G92=""</formula>
    </cfRule>
    <cfRule type="expression" dxfId="61" priority="584" stopIfTrue="1">
      <formula>#REF!&lt;&gt;""</formula>
    </cfRule>
    <cfRule type="expression" dxfId="60" priority="585" stopIfTrue="1">
      <formula>AND($H92="",$G92&lt;&gt;"")</formula>
    </cfRule>
  </conditionalFormatting>
  <conditionalFormatting sqref="L93">
    <cfRule type="expression" dxfId="59" priority="606" stopIfTrue="1">
      <formula>AND($H93="",$G93&lt;&gt;"")</formula>
    </cfRule>
    <cfRule type="expression" dxfId="58" priority="607" stopIfTrue="1">
      <formula>$G93=""</formula>
    </cfRule>
    <cfRule type="expression" dxfId="57" priority="605" stopIfTrue="1">
      <formula>#REF!&lt;&gt;""</formula>
    </cfRule>
    <cfRule type="expression" dxfId="56" priority="604" stopIfTrue="1">
      <formula>$G93=""</formula>
    </cfRule>
    <cfRule type="expression" dxfId="55" priority="612" stopIfTrue="1">
      <formula>AND($H93="",$G93&lt;&gt;"")</formula>
    </cfRule>
    <cfRule type="expression" dxfId="54" priority="611" stopIfTrue="1">
      <formula>#REF!&lt;&gt;""</formula>
    </cfRule>
    <cfRule type="expression" dxfId="53" priority="610" stopIfTrue="1">
      <formula>$G93=""</formula>
    </cfRule>
    <cfRule type="expression" dxfId="52" priority="609" stopIfTrue="1">
      <formula>AND($H93="",$G93&lt;&gt;"")</formula>
    </cfRule>
    <cfRule type="expression" dxfId="51" priority="608" stopIfTrue="1">
      <formula>#REF!&lt;&gt;""</formula>
    </cfRule>
  </conditionalFormatting>
  <conditionalFormatting sqref="L95">
    <cfRule type="expression" dxfId="50" priority="372" stopIfTrue="1">
      <formula>AND($H95="",$G95&lt;&gt;"")</formula>
    </cfRule>
    <cfRule type="expression" dxfId="49" priority="371" stopIfTrue="1">
      <formula>#REF!&lt;&gt;""</formula>
    </cfRule>
    <cfRule type="expression" dxfId="48" priority="370" stopIfTrue="1">
      <formula>$G95=""</formula>
    </cfRule>
    <cfRule type="expression" dxfId="47" priority="369" stopIfTrue="1">
      <formula>AND($H95="",$G95&lt;&gt;"")</formula>
    </cfRule>
    <cfRule type="expression" dxfId="46" priority="368" stopIfTrue="1">
      <formula>#REF!&lt;&gt;""</formula>
    </cfRule>
    <cfRule type="expression" dxfId="45" priority="367" stopIfTrue="1">
      <formula>$G95=""</formula>
    </cfRule>
    <cfRule type="expression" dxfId="44" priority="366" stopIfTrue="1">
      <formula>AND($H95="",$G95&lt;&gt;"")</formula>
    </cfRule>
    <cfRule type="expression" dxfId="43" priority="365" stopIfTrue="1">
      <formula>#REF!&lt;&gt;""</formula>
    </cfRule>
    <cfRule type="expression" dxfId="42" priority="364" stopIfTrue="1">
      <formula>$G95=""</formula>
    </cfRule>
  </conditionalFormatting>
  <conditionalFormatting sqref="L95:L97">
    <cfRule type="expression" dxfId="41" priority="345" stopIfTrue="1">
      <formula>AND($H95="",$G95&lt;&gt;"")</formula>
    </cfRule>
    <cfRule type="expression" dxfId="40" priority="343" stopIfTrue="1">
      <formula>$G95=""</formula>
    </cfRule>
    <cfRule type="expression" dxfId="39" priority="344" stopIfTrue="1">
      <formula>#REF!&lt;&gt;""</formula>
    </cfRule>
  </conditionalFormatting>
  <conditionalFormatting sqref="L96">
    <cfRule type="expression" dxfId="38" priority="331" stopIfTrue="1">
      <formula>$G96=""</formula>
    </cfRule>
    <cfRule type="expression" dxfId="37" priority="332" stopIfTrue="1">
      <formula>#REF!&lt;&gt;""</formula>
    </cfRule>
    <cfRule type="expression" dxfId="36" priority="337" stopIfTrue="1">
      <formula>$G96=""</formula>
    </cfRule>
    <cfRule type="expression" dxfId="35" priority="338" stopIfTrue="1">
      <formula>#REF!&lt;&gt;""</formula>
    </cfRule>
    <cfRule type="expression" dxfId="34" priority="333" stopIfTrue="1">
      <formula>AND($H96="",$G96&lt;&gt;"")</formula>
    </cfRule>
    <cfRule type="expression" dxfId="33" priority="334" stopIfTrue="1">
      <formula>$G96=""</formula>
    </cfRule>
    <cfRule type="expression" dxfId="32" priority="335" stopIfTrue="1">
      <formula>#REF!&lt;&gt;""</formula>
    </cfRule>
    <cfRule type="expression" dxfId="31" priority="336" stopIfTrue="1">
      <formula>AND($H96="",$G96&lt;&gt;"")</formula>
    </cfRule>
    <cfRule type="expression" dxfId="30" priority="339" stopIfTrue="1">
      <formula>AND($H96="",$G96&lt;&gt;"")</formula>
    </cfRule>
  </conditionalFormatting>
  <conditionalFormatting sqref="L97">
    <cfRule type="expression" dxfId="29" priority="396" stopIfTrue="1">
      <formula>AND($H97="",$G97&lt;&gt;"")</formula>
    </cfRule>
    <cfRule type="expression" dxfId="28" priority="395" stopIfTrue="1">
      <formula>#REF!&lt;&gt;""</formula>
    </cfRule>
    <cfRule type="expression" dxfId="27" priority="397" stopIfTrue="1">
      <formula>$G97=""</formula>
    </cfRule>
    <cfRule type="expression" dxfId="26" priority="399" stopIfTrue="1">
      <formula>AND($H97="",$G97&lt;&gt;"")</formula>
    </cfRule>
    <cfRule type="expression" dxfId="25" priority="394" stopIfTrue="1">
      <formula>$G97=""</formula>
    </cfRule>
    <cfRule type="expression" dxfId="24" priority="398" stopIfTrue="1">
      <formula>#REF!&lt;&gt;""</formula>
    </cfRule>
  </conditionalFormatting>
  <conditionalFormatting sqref="L97:L98">
    <cfRule type="expression" dxfId="23" priority="405" stopIfTrue="1">
      <formula>AND($H97="",$G97&lt;&gt;"")</formula>
    </cfRule>
    <cfRule type="expression" dxfId="22" priority="403" stopIfTrue="1">
      <formula>$G97=""</formula>
    </cfRule>
    <cfRule type="expression" dxfId="21" priority="404" stopIfTrue="1">
      <formula>#REF!&lt;&gt;""</formula>
    </cfRule>
  </conditionalFormatting>
  <conditionalFormatting sqref="L98">
    <cfRule type="expression" dxfId="20" priority="424" stopIfTrue="1">
      <formula>$G98=""</formula>
    </cfRule>
    <cfRule type="expression" dxfId="19" priority="425" stopIfTrue="1">
      <formula>#REF!&lt;&gt;""</formula>
    </cfRule>
    <cfRule type="expression" dxfId="18" priority="426" stopIfTrue="1">
      <formula>AND($H98="",$G98&lt;&gt;"")</formula>
    </cfRule>
    <cfRule type="expression" dxfId="17" priority="427" stopIfTrue="1">
      <formula>$G98=""</formula>
    </cfRule>
    <cfRule type="expression" dxfId="16" priority="428" stopIfTrue="1">
      <formula>#REF!&lt;&gt;""</formula>
    </cfRule>
    <cfRule type="expression" dxfId="15" priority="429" stopIfTrue="1">
      <formula>AND($H98="",$G98&lt;&gt;"")</formula>
    </cfRule>
  </conditionalFormatting>
  <conditionalFormatting sqref="L98:L99">
    <cfRule type="expression" dxfId="14" priority="435" stopIfTrue="1">
      <formula>AND($H98="",$G98&lt;&gt;"")</formula>
    </cfRule>
    <cfRule type="expression" dxfId="13" priority="433" stopIfTrue="1">
      <formula>$G98=""</formula>
    </cfRule>
    <cfRule type="expression" dxfId="12" priority="434" stopIfTrue="1">
      <formula>#REF!&lt;&gt;""</formula>
    </cfRule>
  </conditionalFormatting>
  <conditionalFormatting sqref="L99">
    <cfRule type="expression" dxfId="11" priority="455" stopIfTrue="1">
      <formula>#REF!&lt;&gt;""</formula>
    </cfRule>
    <cfRule type="expression" dxfId="10" priority="456" stopIfTrue="1">
      <formula>AND($H99="",$G99&lt;&gt;"")</formula>
    </cfRule>
    <cfRule type="expression" dxfId="9" priority="457" stopIfTrue="1">
      <formula>$G99=""</formula>
    </cfRule>
    <cfRule type="expression" dxfId="8" priority="458" stopIfTrue="1">
      <formula>#REF!&lt;&gt;""</formula>
    </cfRule>
    <cfRule type="expression" dxfId="7" priority="459" stopIfTrue="1">
      <formula>AND($H99="",$G99&lt;&gt;"")</formula>
    </cfRule>
    <cfRule type="expression" dxfId="6" priority="454" stopIfTrue="1">
      <formula>$G99=""</formula>
    </cfRule>
    <cfRule type="expression" dxfId="5" priority="460" stopIfTrue="1">
      <formula>$G99=""</formula>
    </cfRule>
    <cfRule type="expression" dxfId="4" priority="461" stopIfTrue="1">
      <formula>#REF!&lt;&gt;""</formula>
    </cfRule>
    <cfRule type="expression" dxfId="3" priority="462" stopIfTrue="1">
      <formula>AND($H99="",$G99&lt;&gt;"")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10" stopIfTrue="1" id="{00000000-000E-0000-0400-00000609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A8 B113:F113</xm:sqref>
        </x14:conditionalFormatting>
        <x14:conditionalFormatting xmlns:xm="http://schemas.microsoft.com/office/excel/2006/main">
          <x14:cfRule type="expression" priority="1858" stopIfTrue="1" id="{00000000-000E-0000-0400-00004207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A58 A121</xm:sqref>
        </x14:conditionalFormatting>
        <x14:conditionalFormatting xmlns:xm="http://schemas.microsoft.com/office/excel/2006/main">
          <x14:cfRule type="expression" priority="1857" stopIfTrue="1" id="{00000000-000E-0000-0400-00004107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A121 A58</xm:sqref>
        </x14:conditionalFormatting>
        <x14:conditionalFormatting xmlns:xm="http://schemas.microsoft.com/office/excel/2006/main">
          <x14:cfRule type="expression" priority="2309" stopIfTrue="1" id="{00000000-000E-0000-0400-00000509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B113:F113 A8</xm:sqref>
        </x14:conditionalFormatting>
        <x14:conditionalFormatting xmlns:xm="http://schemas.microsoft.com/office/excel/2006/main">
          <x14:cfRule type="expression" priority="1212" stopIfTrue="1" id="{00000000-000E-0000-0400-0000BC04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B55:G56 B57:H58 I58 B118:G119 B120:H121 I121</xm:sqref>
        </x14:conditionalFormatting>
        <x14:conditionalFormatting xmlns:xm="http://schemas.microsoft.com/office/excel/2006/main">
          <x14:cfRule type="expression" priority="1211" stopIfTrue="1" id="{00000000-000E-0000-0400-0000BB04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I58 I121 B118:G119 B120:H121 B55:G56 B57:H58</xm:sqref>
        </x14:conditionalFormatting>
        <x14:conditionalFormatting xmlns:xm="http://schemas.microsoft.com/office/excel/2006/main">
          <x14:cfRule type="expression" priority="1059" stopIfTrue="1" id="{00000000-000E-0000-0400-00002304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60" stopIfTrue="1" id="{00000000-000E-0000-0400-00002404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J58 J121</xm:sqref>
        </x14:conditionalFormatting>
        <x14:conditionalFormatting xmlns:xm="http://schemas.microsoft.com/office/excel/2006/main">
          <x14:cfRule type="expression" priority="1063" stopIfTrue="1" id="{00000000-000E-0000-0400-000027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64" stopIfTrue="1" id="{00000000-000E-0000-0400-000028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J113:L113</xm:sqref>
        </x14:conditionalFormatting>
        <x14:conditionalFormatting xmlns:xm="http://schemas.microsoft.com/office/excel/2006/main">
          <x14:cfRule type="expression" priority="1058" stopIfTrue="1" id="{00000000-000E-0000-0400-000022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057" stopIfTrue="1" id="{00000000-000E-0000-0400-000021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J126:L126</xm:sqref>
        </x14:conditionalFormatting>
        <x14:conditionalFormatting xmlns:xm="http://schemas.microsoft.com/office/excel/2006/main">
          <x14:cfRule type="expression" priority="942" stopIfTrue="1" id="{00000000-000E-0000-0400-0000AE03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941" stopIfTrue="1" id="{00000000-000E-0000-0400-0000AD03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K58:L58 K121:L121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0"/>
  <sheetViews>
    <sheetView view="pageBreakPreview" zoomScaleSheetLayoutView="100" workbookViewId="0">
      <selection activeCell="E1" sqref="E1:K1"/>
    </sheetView>
  </sheetViews>
  <sheetFormatPr defaultRowHeight="12.75" x14ac:dyDescent="0.2"/>
  <cols>
    <col min="1" max="1" width="47.5" customWidth="1"/>
    <col min="2" max="4" width="4.1640625" customWidth="1"/>
    <col min="5" max="8" width="7" customWidth="1"/>
    <col min="9" max="11" width="14" customWidth="1"/>
  </cols>
  <sheetData>
    <row r="1" spans="1:11" ht="88.5" customHeight="1" x14ac:dyDescent="0.2">
      <c r="A1" s="1" t="s">
        <v>0</v>
      </c>
      <c r="B1" s="2" t="s">
        <v>0</v>
      </c>
      <c r="C1" s="2" t="s">
        <v>0</v>
      </c>
      <c r="D1" s="2" t="s">
        <v>0</v>
      </c>
      <c r="E1" s="170" t="s">
        <v>233</v>
      </c>
      <c r="F1" s="170"/>
      <c r="G1" s="170"/>
      <c r="H1" s="170"/>
      <c r="I1" s="175"/>
      <c r="J1" s="175"/>
      <c r="K1" s="175"/>
    </row>
    <row r="2" spans="1:11" ht="105" customHeight="1" x14ac:dyDescent="0.2">
      <c r="A2" s="171" t="s">
        <v>223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" customHeight="1" x14ac:dyDescent="0.2">
      <c r="A3" s="3" t="s">
        <v>0</v>
      </c>
      <c r="B3" s="176" t="s">
        <v>1</v>
      </c>
      <c r="C3" s="176"/>
      <c r="D3" s="176"/>
      <c r="E3" s="176"/>
      <c r="F3" s="176"/>
      <c r="G3" s="176"/>
      <c r="H3" s="176"/>
      <c r="I3" s="176"/>
      <c r="J3" s="176"/>
      <c r="K3" s="176"/>
    </row>
    <row r="4" spans="1:11" ht="23.25" customHeight="1" x14ac:dyDescent="0.2">
      <c r="A4" s="174" t="s">
        <v>2</v>
      </c>
      <c r="B4" s="174" t="s">
        <v>5</v>
      </c>
      <c r="C4" s="174"/>
      <c r="D4" s="174"/>
      <c r="E4" s="174"/>
      <c r="F4" s="177" t="s">
        <v>3</v>
      </c>
      <c r="G4" s="177" t="s">
        <v>4</v>
      </c>
      <c r="H4" s="177" t="s">
        <v>21</v>
      </c>
      <c r="I4" s="174" t="s">
        <v>7</v>
      </c>
      <c r="J4" s="174"/>
      <c r="K4" s="174"/>
    </row>
    <row r="5" spans="1:11" ht="14.85" customHeight="1" x14ac:dyDescent="0.2">
      <c r="A5" s="174" t="s">
        <v>0</v>
      </c>
      <c r="B5" s="174" t="s">
        <v>0</v>
      </c>
      <c r="C5" s="174"/>
      <c r="D5" s="174"/>
      <c r="E5" s="174"/>
      <c r="F5" s="178"/>
      <c r="G5" s="178"/>
      <c r="H5" s="178"/>
      <c r="I5" s="12" t="s">
        <v>41</v>
      </c>
      <c r="J5" s="12" t="s">
        <v>42</v>
      </c>
      <c r="K5" s="12" t="s">
        <v>178</v>
      </c>
    </row>
    <row r="6" spans="1:11" ht="12.95" customHeight="1" x14ac:dyDescent="0.2">
      <c r="A6" s="4" t="s">
        <v>8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</row>
    <row r="7" spans="1:11" ht="14.45" customHeight="1" x14ac:dyDescent="0.2">
      <c r="A7" s="5" t="s">
        <v>19</v>
      </c>
      <c r="B7" s="5" t="s">
        <v>0</v>
      </c>
      <c r="C7" s="5" t="s">
        <v>0</v>
      </c>
      <c r="D7" s="5" t="s">
        <v>0</v>
      </c>
      <c r="E7" s="5" t="s">
        <v>0</v>
      </c>
      <c r="F7" s="5"/>
      <c r="G7" s="5"/>
      <c r="H7" s="5"/>
      <c r="I7" s="111">
        <v>0</v>
      </c>
      <c r="J7" s="111">
        <v>0</v>
      </c>
      <c r="K7" s="111">
        <v>0</v>
      </c>
    </row>
    <row r="8" spans="1:11" x14ac:dyDescent="0.2">
      <c r="A8" s="8"/>
      <c r="B8" s="5"/>
      <c r="C8" s="5"/>
      <c r="D8" s="5"/>
      <c r="E8" s="5"/>
      <c r="F8" s="5"/>
      <c r="G8" s="5"/>
      <c r="H8" s="5"/>
      <c r="I8" s="7"/>
      <c r="J8" s="7"/>
      <c r="K8" s="7"/>
    </row>
    <row r="9" spans="1:11" x14ac:dyDescent="0.2">
      <c r="A9" s="6"/>
      <c r="B9" s="6"/>
      <c r="C9" s="6"/>
      <c r="D9" s="6"/>
      <c r="E9" s="6"/>
      <c r="F9" s="6"/>
      <c r="G9" s="6"/>
      <c r="H9" s="6"/>
      <c r="I9" s="10"/>
      <c r="J9" s="10"/>
      <c r="K9" s="10"/>
    </row>
    <row r="10" spans="1:11" x14ac:dyDescent="0.2">
      <c r="A10" s="9"/>
      <c r="B10" s="6"/>
      <c r="C10" s="6"/>
      <c r="D10" s="6"/>
      <c r="E10" s="6"/>
      <c r="F10" s="6"/>
      <c r="G10" s="6"/>
      <c r="H10" s="6"/>
      <c r="I10" s="10"/>
      <c r="J10" s="10"/>
      <c r="K10" s="10"/>
    </row>
    <row r="11" spans="1:11" x14ac:dyDescent="0.2">
      <c r="A11" s="6"/>
      <c r="B11" s="6"/>
      <c r="C11" s="6"/>
      <c r="D11" s="6"/>
      <c r="E11" s="6"/>
      <c r="F11" s="6"/>
      <c r="G11" s="6"/>
      <c r="H11" s="6"/>
      <c r="I11" s="10"/>
      <c r="J11" s="10"/>
      <c r="K11" s="10"/>
    </row>
    <row r="12" spans="1:11" x14ac:dyDescent="0.2">
      <c r="A12" s="6"/>
      <c r="B12" s="6"/>
      <c r="C12" s="6"/>
      <c r="D12" s="6"/>
      <c r="E12" s="6"/>
      <c r="F12" s="6"/>
      <c r="G12" s="6"/>
      <c r="H12" s="6"/>
      <c r="I12" s="10"/>
      <c r="J12" s="10"/>
      <c r="K12" s="10"/>
    </row>
    <row r="13" spans="1:11" x14ac:dyDescent="0.2">
      <c r="A13" s="9"/>
      <c r="B13" s="6"/>
      <c r="C13" s="6"/>
      <c r="D13" s="6"/>
      <c r="E13" s="6"/>
      <c r="F13" s="6"/>
      <c r="G13" s="6"/>
      <c r="H13" s="6"/>
      <c r="I13" s="10"/>
      <c r="J13" s="10"/>
      <c r="K13" s="10"/>
    </row>
    <row r="14" spans="1:11" x14ac:dyDescent="0.2">
      <c r="A14" s="6"/>
      <c r="B14" s="6"/>
      <c r="C14" s="6"/>
      <c r="D14" s="6"/>
      <c r="E14" s="6"/>
      <c r="F14" s="6"/>
      <c r="G14" s="6"/>
      <c r="H14" s="6"/>
      <c r="I14" s="10"/>
      <c r="J14" s="10"/>
      <c r="K14" s="10"/>
    </row>
    <row r="15" spans="1:11" x14ac:dyDescent="0.2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</row>
    <row r="16" spans="1:11" x14ac:dyDescent="0.2">
      <c r="A16" s="9"/>
      <c r="B16" s="6"/>
      <c r="C16" s="6"/>
      <c r="D16" s="6"/>
      <c r="E16" s="6"/>
      <c r="F16" s="6"/>
      <c r="G16" s="6"/>
      <c r="H16" s="6"/>
      <c r="I16" s="10"/>
      <c r="J16" s="10"/>
      <c r="K16" s="10"/>
    </row>
    <row r="17" spans="1:11" x14ac:dyDescent="0.2">
      <c r="A17" s="6"/>
      <c r="B17" s="6"/>
      <c r="C17" s="6"/>
      <c r="D17" s="6"/>
      <c r="E17" s="6"/>
      <c r="F17" s="6"/>
      <c r="G17" s="6"/>
      <c r="H17" s="6"/>
      <c r="I17" s="10"/>
      <c r="J17" s="10"/>
      <c r="K17" s="10"/>
    </row>
    <row r="18" spans="1:11" x14ac:dyDescent="0.2">
      <c r="A18" s="6"/>
      <c r="B18" s="6"/>
      <c r="C18" s="6"/>
      <c r="D18" s="6"/>
      <c r="E18" s="6"/>
      <c r="F18" s="6"/>
      <c r="G18" s="6"/>
      <c r="H18" s="6"/>
      <c r="I18" s="10"/>
      <c r="J18" s="10"/>
      <c r="K18" s="10"/>
    </row>
    <row r="19" spans="1:11" x14ac:dyDescent="0.2">
      <c r="A19" s="6"/>
      <c r="B19" s="6"/>
      <c r="C19" s="6"/>
      <c r="D19" s="6"/>
      <c r="E19" s="6"/>
      <c r="F19" s="6"/>
      <c r="G19" s="6"/>
      <c r="H19" s="6"/>
      <c r="I19" s="10"/>
      <c r="J19" s="10"/>
      <c r="K19" s="10"/>
    </row>
    <row r="20" spans="1:11" x14ac:dyDescent="0.2">
      <c r="A20" s="6"/>
      <c r="B20" s="6"/>
      <c r="C20" s="6"/>
      <c r="D20" s="6"/>
      <c r="E20" s="6"/>
      <c r="F20" s="6"/>
      <c r="G20" s="6"/>
      <c r="H20" s="6"/>
      <c r="I20" s="10"/>
      <c r="J20" s="10"/>
      <c r="K20" s="10"/>
    </row>
    <row r="21" spans="1:11" x14ac:dyDescent="0.2">
      <c r="A21" s="8"/>
      <c r="B21" s="5"/>
      <c r="C21" s="5"/>
      <c r="D21" s="5"/>
      <c r="E21" s="5"/>
      <c r="F21" s="5"/>
      <c r="G21" s="5"/>
      <c r="H21" s="5"/>
      <c r="I21" s="7"/>
      <c r="J21" s="7"/>
      <c r="K21" s="7"/>
    </row>
    <row r="22" spans="1:11" x14ac:dyDescent="0.2">
      <c r="A22" s="6"/>
      <c r="B22" s="6"/>
      <c r="C22" s="6"/>
      <c r="D22" s="6"/>
      <c r="E22" s="6"/>
      <c r="F22" s="6"/>
      <c r="G22" s="6"/>
      <c r="H22" s="6"/>
      <c r="I22" s="10"/>
      <c r="J22" s="10"/>
      <c r="K22" s="10"/>
    </row>
    <row r="23" spans="1:11" x14ac:dyDescent="0.2">
      <c r="A23" s="9"/>
      <c r="B23" s="6"/>
      <c r="C23" s="6"/>
      <c r="D23" s="6"/>
      <c r="E23" s="6"/>
      <c r="F23" s="6"/>
      <c r="G23" s="6"/>
      <c r="H23" s="6"/>
      <c r="I23" s="10"/>
      <c r="J23" s="10"/>
      <c r="K23" s="10"/>
    </row>
    <row r="24" spans="1:1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</row>
    <row r="25" spans="1:11" x14ac:dyDescent="0.2">
      <c r="A25" s="6"/>
      <c r="B25" s="6"/>
      <c r="C25" s="6"/>
      <c r="D25" s="6"/>
      <c r="E25" s="6"/>
      <c r="F25" s="6"/>
      <c r="G25" s="6"/>
      <c r="H25" s="6"/>
      <c r="I25" s="10"/>
      <c r="J25" s="10"/>
      <c r="K25" s="10"/>
    </row>
    <row r="26" spans="1:11" x14ac:dyDescent="0.2">
      <c r="A26" s="9"/>
      <c r="B26" s="6"/>
      <c r="C26" s="6"/>
      <c r="D26" s="6"/>
      <c r="E26" s="6"/>
      <c r="F26" s="6"/>
      <c r="G26" s="6"/>
      <c r="H26" s="6"/>
      <c r="I26" s="10"/>
      <c r="J26" s="10"/>
      <c r="K26" s="10"/>
    </row>
    <row r="27" spans="1:11" x14ac:dyDescent="0.2">
      <c r="A27" s="6"/>
      <c r="B27" s="6"/>
      <c r="C27" s="6"/>
      <c r="D27" s="6"/>
      <c r="E27" s="6"/>
      <c r="F27" s="6"/>
      <c r="G27" s="6"/>
      <c r="H27" s="6"/>
      <c r="I27" s="10"/>
      <c r="J27" s="10"/>
      <c r="K27" s="10"/>
    </row>
    <row r="28" spans="1:11" x14ac:dyDescent="0.2">
      <c r="A28" s="6"/>
      <c r="B28" s="6"/>
      <c r="C28" s="6"/>
      <c r="D28" s="6"/>
      <c r="E28" s="6"/>
      <c r="F28" s="6"/>
      <c r="G28" s="6"/>
      <c r="H28" s="6"/>
      <c r="I28" s="10"/>
      <c r="J28" s="10"/>
      <c r="K28" s="10"/>
    </row>
    <row r="29" spans="1:11" x14ac:dyDescent="0.2">
      <c r="A29" s="6"/>
      <c r="B29" s="6"/>
      <c r="C29" s="6"/>
      <c r="D29" s="6"/>
      <c r="E29" s="6"/>
      <c r="F29" s="6"/>
      <c r="G29" s="6"/>
      <c r="H29" s="6"/>
      <c r="I29" s="10"/>
      <c r="J29" s="10"/>
      <c r="K29" s="10"/>
    </row>
    <row r="30" spans="1:11" x14ac:dyDescent="0.2">
      <c r="A30" s="6"/>
      <c r="B30" s="6"/>
      <c r="C30" s="6"/>
      <c r="D30" s="6"/>
      <c r="E30" s="6"/>
      <c r="F30" s="6"/>
      <c r="G30" s="6"/>
      <c r="H30" s="6"/>
      <c r="I30" s="10"/>
      <c r="J30" s="10"/>
      <c r="K30" s="10"/>
    </row>
  </sheetData>
  <mergeCells count="9">
    <mergeCell ref="E1:K1"/>
    <mergeCell ref="A2:K2"/>
    <mergeCell ref="B3:K3"/>
    <mergeCell ref="A4:A5"/>
    <mergeCell ref="B4:E5"/>
    <mergeCell ref="I4:K4"/>
    <mergeCell ref="F4:F5"/>
    <mergeCell ref="G4:G5"/>
    <mergeCell ref="H4:H5"/>
  </mergeCells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5"/>
  <sheetViews>
    <sheetView view="pageBreakPreview" zoomScale="110" zoomScaleSheetLayoutView="110" workbookViewId="0">
      <selection activeCell="B1" sqref="B1:D4"/>
    </sheetView>
  </sheetViews>
  <sheetFormatPr defaultRowHeight="12.75" x14ac:dyDescent="0.2"/>
  <cols>
    <col min="1" max="1" width="66.83203125" style="17" customWidth="1"/>
    <col min="2" max="3" width="14.5" style="17" customWidth="1"/>
    <col min="4" max="4" width="15.1640625" style="15" customWidth="1"/>
    <col min="5" max="5" width="13.83203125" style="15" customWidth="1"/>
    <col min="6" max="6" width="17" style="16" customWidth="1"/>
    <col min="7" max="7" width="13.83203125" style="17" bestFit="1" customWidth="1"/>
    <col min="8" max="8" width="12.5" style="17" bestFit="1" customWidth="1"/>
    <col min="9" max="16384" width="9.33203125" style="17"/>
  </cols>
  <sheetData>
    <row r="1" spans="1:9" ht="15" x14ac:dyDescent="0.25">
      <c r="A1" s="13"/>
      <c r="B1" s="168" t="s">
        <v>234</v>
      </c>
      <c r="C1" s="169"/>
      <c r="D1" s="169"/>
    </row>
    <row r="2" spans="1:9" ht="15" x14ac:dyDescent="0.25">
      <c r="A2" s="13"/>
      <c r="B2" s="169"/>
      <c r="C2" s="169"/>
      <c r="D2" s="169"/>
    </row>
    <row r="3" spans="1:9" ht="15" x14ac:dyDescent="0.25">
      <c r="A3" s="13"/>
      <c r="B3" s="169"/>
      <c r="C3" s="169"/>
      <c r="D3" s="169"/>
    </row>
    <row r="4" spans="1:9" ht="72.75" customHeight="1" x14ac:dyDescent="0.25">
      <c r="A4" s="13"/>
      <c r="B4" s="169"/>
      <c r="C4" s="169"/>
      <c r="D4" s="169"/>
    </row>
    <row r="5" spans="1:9" ht="12.75" customHeight="1" x14ac:dyDescent="0.2">
      <c r="B5" s="30"/>
      <c r="C5" s="30"/>
      <c r="D5" s="30"/>
    </row>
    <row r="6" spans="1:9" ht="12.75" customHeight="1" x14ac:dyDescent="0.2">
      <c r="B6" s="30"/>
      <c r="C6" s="30"/>
      <c r="D6" s="30" t="s">
        <v>23</v>
      </c>
    </row>
    <row r="7" spans="1:9" ht="49.5" customHeight="1" x14ac:dyDescent="0.2">
      <c r="A7" s="165" t="s">
        <v>224</v>
      </c>
      <c r="B7" s="165"/>
      <c r="C7" s="165"/>
      <c r="D7" s="165"/>
    </row>
    <row r="8" spans="1:9" x14ac:dyDescent="0.2">
      <c r="A8" s="19"/>
      <c r="B8" s="19"/>
      <c r="C8" s="19"/>
      <c r="D8" s="20" t="s">
        <v>1</v>
      </c>
    </row>
    <row r="9" spans="1:9" x14ac:dyDescent="0.2">
      <c r="A9" s="166" t="s">
        <v>24</v>
      </c>
      <c r="B9" s="167" t="s">
        <v>7</v>
      </c>
      <c r="C9" s="167"/>
      <c r="D9" s="167"/>
    </row>
    <row r="10" spans="1:9" ht="16.5" customHeight="1" x14ac:dyDescent="0.2">
      <c r="A10" s="166"/>
      <c r="B10" s="153" t="s">
        <v>42</v>
      </c>
      <c r="C10" s="153" t="s">
        <v>178</v>
      </c>
      <c r="D10" s="153" t="s">
        <v>218</v>
      </c>
      <c r="G10" s="15"/>
    </row>
    <row r="11" spans="1:9" s="22" customFormat="1" x14ac:dyDescent="0.2">
      <c r="A11" s="21" t="s">
        <v>8</v>
      </c>
      <c r="B11" s="21" t="s">
        <v>9</v>
      </c>
      <c r="C11" s="21" t="s">
        <v>10</v>
      </c>
      <c r="D11" s="21" t="s">
        <v>11</v>
      </c>
      <c r="E11" s="15"/>
      <c r="F11" s="16"/>
    </row>
    <row r="12" spans="1:9" s="27" customFormat="1" ht="26.25" customHeight="1" x14ac:dyDescent="0.2">
      <c r="A12" s="24" t="s">
        <v>38</v>
      </c>
      <c r="B12" s="28">
        <v>1351.8</v>
      </c>
      <c r="C12" s="28">
        <v>1181.2</v>
      </c>
      <c r="D12" s="28">
        <v>1181.2</v>
      </c>
      <c r="E12" s="25"/>
      <c r="F12" s="26"/>
    </row>
    <row r="13" spans="1:9" s="27" customFormat="1" x14ac:dyDescent="0.2">
      <c r="A13" s="51" t="s">
        <v>19</v>
      </c>
      <c r="B13" s="52">
        <f>SUM(B12)</f>
        <v>1351.8</v>
      </c>
      <c r="C13" s="52">
        <f>SUM(C12)</f>
        <v>1181.2</v>
      </c>
      <c r="D13" s="52">
        <f>SUM(D12)</f>
        <v>1181.2</v>
      </c>
      <c r="E13" s="25"/>
      <c r="F13" s="26"/>
    </row>
    <row r="14" spans="1:9" s="15" customFormat="1" x14ac:dyDescent="0.2">
      <c r="A14" s="17"/>
      <c r="F14" s="16"/>
      <c r="G14" s="17"/>
      <c r="H14" s="17"/>
      <c r="I14" s="17"/>
    </row>
    <row r="15" spans="1:9" ht="12.75" customHeight="1" x14ac:dyDescent="0.2">
      <c r="B15" s="30"/>
      <c r="C15" s="30"/>
      <c r="D15" s="30" t="s">
        <v>26</v>
      </c>
    </row>
    <row r="16" spans="1:9" ht="50.25" customHeight="1" x14ac:dyDescent="0.2">
      <c r="A16" s="179" t="s">
        <v>227</v>
      </c>
      <c r="B16" s="179"/>
      <c r="C16" s="179"/>
      <c r="D16" s="179"/>
    </row>
    <row r="17" spans="1:9" x14ac:dyDescent="0.2">
      <c r="A17" s="19"/>
      <c r="B17" s="19"/>
      <c r="C17" s="19"/>
      <c r="D17" s="20" t="s">
        <v>1</v>
      </c>
    </row>
    <row r="18" spans="1:9" x14ac:dyDescent="0.2">
      <c r="A18" s="166" t="s">
        <v>24</v>
      </c>
      <c r="B18" s="167" t="s">
        <v>7</v>
      </c>
      <c r="C18" s="167"/>
      <c r="D18" s="167"/>
    </row>
    <row r="19" spans="1:9" ht="16.5" customHeight="1" x14ac:dyDescent="0.2">
      <c r="A19" s="166"/>
      <c r="B19" s="153" t="s">
        <v>42</v>
      </c>
      <c r="C19" s="153" t="s">
        <v>178</v>
      </c>
      <c r="D19" s="153" t="s">
        <v>218</v>
      </c>
      <c r="G19" s="15"/>
    </row>
    <row r="20" spans="1:9" s="22" customFormat="1" x14ac:dyDescent="0.2">
      <c r="A20" s="21" t="s">
        <v>8</v>
      </c>
      <c r="B20" s="21" t="s">
        <v>9</v>
      </c>
      <c r="C20" s="21" t="s">
        <v>10</v>
      </c>
      <c r="D20" s="21" t="s">
        <v>11</v>
      </c>
      <c r="E20" s="15"/>
      <c r="F20" s="16"/>
    </row>
    <row r="21" spans="1:9" s="27" customFormat="1" ht="38.25" x14ac:dyDescent="0.2">
      <c r="A21" s="24" t="s">
        <v>39</v>
      </c>
      <c r="B21" s="28">
        <v>1</v>
      </c>
      <c r="C21" s="28">
        <v>1</v>
      </c>
      <c r="D21" s="28">
        <v>1</v>
      </c>
      <c r="E21" s="25"/>
      <c r="F21" s="26"/>
    </row>
    <row r="22" spans="1:9" s="27" customFormat="1" ht="40.5" customHeight="1" x14ac:dyDescent="0.2">
      <c r="A22" s="24" t="s">
        <v>40</v>
      </c>
      <c r="B22" s="28">
        <v>131.9</v>
      </c>
      <c r="C22" s="28">
        <v>145.69999999999999</v>
      </c>
      <c r="D22" s="28">
        <v>159.80000000000001</v>
      </c>
      <c r="E22" s="25"/>
      <c r="F22" s="26"/>
    </row>
    <row r="23" spans="1:9" s="27" customFormat="1" x14ac:dyDescent="0.2">
      <c r="A23" s="51" t="s">
        <v>19</v>
      </c>
      <c r="B23" s="52">
        <f>SUM(B21:B22)</f>
        <v>132.9</v>
      </c>
      <c r="C23" s="52">
        <f>SUM(C21:C22)</f>
        <v>146.69999999999999</v>
      </c>
      <c r="D23" s="52">
        <f>SUM(D21:D22)</f>
        <v>160.80000000000001</v>
      </c>
      <c r="E23" s="29"/>
      <c r="F23" s="26"/>
    </row>
    <row r="24" spans="1:9" s="15" customFormat="1" ht="10.5" customHeight="1" x14ac:dyDescent="0.2">
      <c r="A24" s="17"/>
      <c r="F24" s="16"/>
      <c r="G24" s="17"/>
      <c r="H24" s="17"/>
      <c r="I24" s="17"/>
    </row>
    <row r="25" spans="1:9" ht="12.75" customHeight="1" x14ac:dyDescent="0.2">
      <c r="B25" s="30"/>
      <c r="C25" s="30"/>
      <c r="D25" s="30" t="s">
        <v>32</v>
      </c>
    </row>
    <row r="26" spans="1:9" ht="61.5" customHeight="1" x14ac:dyDescent="0.2">
      <c r="A26" s="179" t="s">
        <v>228</v>
      </c>
      <c r="B26" s="179"/>
      <c r="C26" s="179"/>
      <c r="D26" s="179"/>
    </row>
    <row r="27" spans="1:9" x14ac:dyDescent="0.2">
      <c r="A27" s="19"/>
      <c r="B27" s="19"/>
      <c r="C27" s="19"/>
      <c r="D27" s="20" t="s">
        <v>1</v>
      </c>
    </row>
    <row r="28" spans="1:9" x14ac:dyDescent="0.2">
      <c r="A28" s="166" t="s">
        <v>24</v>
      </c>
      <c r="B28" s="167" t="s">
        <v>7</v>
      </c>
      <c r="C28" s="167"/>
      <c r="D28" s="167"/>
    </row>
    <row r="29" spans="1:9" ht="16.5" customHeight="1" x14ac:dyDescent="0.2">
      <c r="A29" s="166"/>
      <c r="B29" s="153" t="s">
        <v>42</v>
      </c>
      <c r="C29" s="153" t="s">
        <v>178</v>
      </c>
      <c r="D29" s="153" t="s">
        <v>218</v>
      </c>
      <c r="G29" s="15"/>
    </row>
    <row r="30" spans="1:9" s="22" customFormat="1" x14ac:dyDescent="0.2">
      <c r="A30" s="21" t="s">
        <v>8</v>
      </c>
      <c r="B30" s="21" t="s">
        <v>9</v>
      </c>
      <c r="C30" s="21" t="s">
        <v>10</v>
      </c>
      <c r="D30" s="21" t="s">
        <v>11</v>
      </c>
      <c r="E30" s="15"/>
      <c r="F30" s="16"/>
    </row>
    <row r="31" spans="1:9" s="27" customFormat="1" ht="139.5" customHeight="1" x14ac:dyDescent="0.2">
      <c r="A31" s="64" t="s">
        <v>138</v>
      </c>
      <c r="B31" s="28">
        <v>1382</v>
      </c>
      <c r="C31" s="28">
        <v>1437.3</v>
      </c>
      <c r="D31" s="28">
        <v>1437.3</v>
      </c>
      <c r="E31" s="25"/>
      <c r="F31" s="26"/>
    </row>
    <row r="32" spans="1:9" s="27" customFormat="1" ht="89.25" x14ac:dyDescent="0.2">
      <c r="A32" s="24" t="s">
        <v>139</v>
      </c>
      <c r="B32" s="28"/>
      <c r="C32" s="28"/>
      <c r="D32" s="28"/>
      <c r="E32" s="25"/>
      <c r="F32" s="26"/>
    </row>
    <row r="33" spans="1:6" s="27" customFormat="1" ht="66" customHeight="1" x14ac:dyDescent="0.2">
      <c r="A33" s="24" t="s">
        <v>140</v>
      </c>
      <c r="B33" s="28"/>
      <c r="C33" s="28"/>
      <c r="D33" s="28"/>
      <c r="E33" s="25"/>
      <c r="F33" s="26"/>
    </row>
    <row r="34" spans="1:6" s="27" customFormat="1" ht="66" customHeight="1" x14ac:dyDescent="0.2">
      <c r="A34" s="24" t="s">
        <v>141</v>
      </c>
      <c r="B34" s="28"/>
      <c r="C34" s="28"/>
      <c r="D34" s="28"/>
      <c r="E34" s="25"/>
      <c r="F34" s="26"/>
    </row>
    <row r="35" spans="1:6" s="27" customFormat="1" x14ac:dyDescent="0.2">
      <c r="A35" s="51" t="s">
        <v>19</v>
      </c>
      <c r="B35" s="52">
        <f>SUM(B31:B34)</f>
        <v>1382</v>
      </c>
      <c r="C35" s="52">
        <f>SUM(C31:C33)</f>
        <v>1437.3</v>
      </c>
      <c r="D35" s="52">
        <f>SUM(D31:D33)</f>
        <v>1437.3</v>
      </c>
      <c r="E35" s="29"/>
      <c r="F35" s="26"/>
    </row>
  </sheetData>
  <mergeCells count="10">
    <mergeCell ref="B1:D4"/>
    <mergeCell ref="A9:A10"/>
    <mergeCell ref="B9:D9"/>
    <mergeCell ref="A7:D7"/>
    <mergeCell ref="A16:D16"/>
    <mergeCell ref="A18:A19"/>
    <mergeCell ref="B18:D18"/>
    <mergeCell ref="A26:D26"/>
    <mergeCell ref="A28:A29"/>
    <mergeCell ref="B28:D28"/>
  </mergeCells>
  <conditionalFormatting sqref="B1">
    <cfRule type="expression" dxfId="2" priority="1" stopIfTrue="1">
      <formula>#REF!&lt;&gt;""</formula>
    </cfRule>
  </conditionalFormatting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5"/>
  <sheetViews>
    <sheetView view="pageBreakPreview" zoomScale="90" zoomScaleSheetLayoutView="90" workbookViewId="0">
      <selection activeCell="D1" sqref="D1:F5"/>
    </sheetView>
  </sheetViews>
  <sheetFormatPr defaultRowHeight="12.75" x14ac:dyDescent="0.2"/>
  <cols>
    <col min="1" max="1" width="9.33203125" style="31"/>
    <col min="2" max="2" width="70.5" style="31" customWidth="1"/>
    <col min="3" max="3" width="32.83203125" style="31" customWidth="1"/>
    <col min="4" max="4" width="16.6640625" style="31" customWidth="1"/>
    <col min="5" max="5" width="16" style="31" customWidth="1"/>
    <col min="6" max="6" width="16.5" style="31" customWidth="1"/>
    <col min="7" max="7" width="24" style="31" customWidth="1"/>
    <col min="8" max="8" width="17.33203125" style="31" customWidth="1"/>
    <col min="9" max="9" width="17.5" style="31" customWidth="1"/>
    <col min="10" max="10" width="17" style="31" bestFit="1" customWidth="1"/>
    <col min="11" max="257" width="9.33203125" style="31"/>
    <col min="258" max="258" width="37.1640625" style="31" customWidth="1"/>
    <col min="259" max="259" width="70.5" style="31" customWidth="1"/>
    <col min="260" max="260" width="18.6640625" style="31" bestFit="1" customWidth="1"/>
    <col min="261" max="261" width="20.5" style="31" customWidth="1"/>
    <col min="262" max="262" width="18" style="31" customWidth="1"/>
    <col min="263" max="263" width="24" style="31" customWidth="1"/>
    <col min="264" max="264" width="17.33203125" style="31" customWidth="1"/>
    <col min="265" max="265" width="17.5" style="31" customWidth="1"/>
    <col min="266" max="266" width="17" style="31" bestFit="1" customWidth="1"/>
    <col min="267" max="513" width="9.33203125" style="31"/>
    <col min="514" max="514" width="37.1640625" style="31" customWidth="1"/>
    <col min="515" max="515" width="70.5" style="31" customWidth="1"/>
    <col min="516" max="516" width="18.6640625" style="31" bestFit="1" customWidth="1"/>
    <col min="517" max="517" width="20.5" style="31" customWidth="1"/>
    <col min="518" max="518" width="18" style="31" customWidth="1"/>
    <col min="519" max="519" width="24" style="31" customWidth="1"/>
    <col min="520" max="520" width="17.33203125" style="31" customWidth="1"/>
    <col min="521" max="521" width="17.5" style="31" customWidth="1"/>
    <col min="522" max="522" width="17" style="31" bestFit="1" customWidth="1"/>
    <col min="523" max="769" width="9.33203125" style="31"/>
    <col min="770" max="770" width="37.1640625" style="31" customWidth="1"/>
    <col min="771" max="771" width="70.5" style="31" customWidth="1"/>
    <col min="772" max="772" width="18.6640625" style="31" bestFit="1" customWidth="1"/>
    <col min="773" max="773" width="20.5" style="31" customWidth="1"/>
    <col min="774" max="774" width="18" style="31" customWidth="1"/>
    <col min="775" max="775" width="24" style="31" customWidth="1"/>
    <col min="776" max="776" width="17.33203125" style="31" customWidth="1"/>
    <col min="777" max="777" width="17.5" style="31" customWidth="1"/>
    <col min="778" max="778" width="17" style="31" bestFit="1" customWidth="1"/>
    <col min="779" max="1025" width="9.33203125" style="31"/>
    <col min="1026" max="1026" width="37.1640625" style="31" customWidth="1"/>
    <col min="1027" max="1027" width="70.5" style="31" customWidth="1"/>
    <col min="1028" max="1028" width="18.6640625" style="31" bestFit="1" customWidth="1"/>
    <col min="1029" max="1029" width="20.5" style="31" customWidth="1"/>
    <col min="1030" max="1030" width="18" style="31" customWidth="1"/>
    <col min="1031" max="1031" width="24" style="31" customWidth="1"/>
    <col min="1032" max="1032" width="17.33203125" style="31" customWidth="1"/>
    <col min="1033" max="1033" width="17.5" style="31" customWidth="1"/>
    <col min="1034" max="1034" width="17" style="31" bestFit="1" customWidth="1"/>
    <col min="1035" max="1281" width="9.33203125" style="31"/>
    <col min="1282" max="1282" width="37.1640625" style="31" customWidth="1"/>
    <col min="1283" max="1283" width="70.5" style="31" customWidth="1"/>
    <col min="1284" max="1284" width="18.6640625" style="31" bestFit="1" customWidth="1"/>
    <col min="1285" max="1285" width="20.5" style="31" customWidth="1"/>
    <col min="1286" max="1286" width="18" style="31" customWidth="1"/>
    <col min="1287" max="1287" width="24" style="31" customWidth="1"/>
    <col min="1288" max="1288" width="17.33203125" style="31" customWidth="1"/>
    <col min="1289" max="1289" width="17.5" style="31" customWidth="1"/>
    <col min="1290" max="1290" width="17" style="31" bestFit="1" customWidth="1"/>
    <col min="1291" max="1537" width="9.33203125" style="31"/>
    <col min="1538" max="1538" width="37.1640625" style="31" customWidth="1"/>
    <col min="1539" max="1539" width="70.5" style="31" customWidth="1"/>
    <col min="1540" max="1540" width="18.6640625" style="31" bestFit="1" customWidth="1"/>
    <col min="1541" max="1541" width="20.5" style="31" customWidth="1"/>
    <col min="1542" max="1542" width="18" style="31" customWidth="1"/>
    <col min="1543" max="1543" width="24" style="31" customWidth="1"/>
    <col min="1544" max="1544" width="17.33203125" style="31" customWidth="1"/>
    <col min="1545" max="1545" width="17.5" style="31" customWidth="1"/>
    <col min="1546" max="1546" width="17" style="31" bestFit="1" customWidth="1"/>
    <col min="1547" max="1793" width="9.33203125" style="31"/>
    <col min="1794" max="1794" width="37.1640625" style="31" customWidth="1"/>
    <col min="1795" max="1795" width="70.5" style="31" customWidth="1"/>
    <col min="1796" max="1796" width="18.6640625" style="31" bestFit="1" customWidth="1"/>
    <col min="1797" max="1797" width="20.5" style="31" customWidth="1"/>
    <col min="1798" max="1798" width="18" style="31" customWidth="1"/>
    <col min="1799" max="1799" width="24" style="31" customWidth="1"/>
    <col min="1800" max="1800" width="17.33203125" style="31" customWidth="1"/>
    <col min="1801" max="1801" width="17.5" style="31" customWidth="1"/>
    <col min="1802" max="1802" width="17" style="31" bestFit="1" customWidth="1"/>
    <col min="1803" max="2049" width="9.33203125" style="31"/>
    <col min="2050" max="2050" width="37.1640625" style="31" customWidth="1"/>
    <col min="2051" max="2051" width="70.5" style="31" customWidth="1"/>
    <col min="2052" max="2052" width="18.6640625" style="31" bestFit="1" customWidth="1"/>
    <col min="2053" max="2053" width="20.5" style="31" customWidth="1"/>
    <col min="2054" max="2054" width="18" style="31" customWidth="1"/>
    <col min="2055" max="2055" width="24" style="31" customWidth="1"/>
    <col min="2056" max="2056" width="17.33203125" style="31" customWidth="1"/>
    <col min="2057" max="2057" width="17.5" style="31" customWidth="1"/>
    <col min="2058" max="2058" width="17" style="31" bestFit="1" customWidth="1"/>
    <col min="2059" max="2305" width="9.33203125" style="31"/>
    <col min="2306" max="2306" width="37.1640625" style="31" customWidth="1"/>
    <col min="2307" max="2307" width="70.5" style="31" customWidth="1"/>
    <col min="2308" max="2308" width="18.6640625" style="31" bestFit="1" customWidth="1"/>
    <col min="2309" max="2309" width="20.5" style="31" customWidth="1"/>
    <col min="2310" max="2310" width="18" style="31" customWidth="1"/>
    <col min="2311" max="2311" width="24" style="31" customWidth="1"/>
    <col min="2312" max="2312" width="17.33203125" style="31" customWidth="1"/>
    <col min="2313" max="2313" width="17.5" style="31" customWidth="1"/>
    <col min="2314" max="2314" width="17" style="31" bestFit="1" customWidth="1"/>
    <col min="2315" max="2561" width="9.33203125" style="31"/>
    <col min="2562" max="2562" width="37.1640625" style="31" customWidth="1"/>
    <col min="2563" max="2563" width="70.5" style="31" customWidth="1"/>
    <col min="2564" max="2564" width="18.6640625" style="31" bestFit="1" customWidth="1"/>
    <col min="2565" max="2565" width="20.5" style="31" customWidth="1"/>
    <col min="2566" max="2566" width="18" style="31" customWidth="1"/>
    <col min="2567" max="2567" width="24" style="31" customWidth="1"/>
    <col min="2568" max="2568" width="17.33203125" style="31" customWidth="1"/>
    <col min="2569" max="2569" width="17.5" style="31" customWidth="1"/>
    <col min="2570" max="2570" width="17" style="31" bestFit="1" customWidth="1"/>
    <col min="2571" max="2817" width="9.33203125" style="31"/>
    <col min="2818" max="2818" width="37.1640625" style="31" customWidth="1"/>
    <col min="2819" max="2819" width="70.5" style="31" customWidth="1"/>
    <col min="2820" max="2820" width="18.6640625" style="31" bestFit="1" customWidth="1"/>
    <col min="2821" max="2821" width="20.5" style="31" customWidth="1"/>
    <col min="2822" max="2822" width="18" style="31" customWidth="1"/>
    <col min="2823" max="2823" width="24" style="31" customWidth="1"/>
    <col min="2824" max="2824" width="17.33203125" style="31" customWidth="1"/>
    <col min="2825" max="2825" width="17.5" style="31" customWidth="1"/>
    <col min="2826" max="2826" width="17" style="31" bestFit="1" customWidth="1"/>
    <col min="2827" max="3073" width="9.33203125" style="31"/>
    <col min="3074" max="3074" width="37.1640625" style="31" customWidth="1"/>
    <col min="3075" max="3075" width="70.5" style="31" customWidth="1"/>
    <col min="3076" max="3076" width="18.6640625" style="31" bestFit="1" customWidth="1"/>
    <col min="3077" max="3077" width="20.5" style="31" customWidth="1"/>
    <col min="3078" max="3078" width="18" style="31" customWidth="1"/>
    <col min="3079" max="3079" width="24" style="31" customWidth="1"/>
    <col min="3080" max="3080" width="17.33203125" style="31" customWidth="1"/>
    <col min="3081" max="3081" width="17.5" style="31" customWidth="1"/>
    <col min="3082" max="3082" width="17" style="31" bestFit="1" customWidth="1"/>
    <col min="3083" max="3329" width="9.33203125" style="31"/>
    <col min="3330" max="3330" width="37.1640625" style="31" customWidth="1"/>
    <col min="3331" max="3331" width="70.5" style="31" customWidth="1"/>
    <col min="3332" max="3332" width="18.6640625" style="31" bestFit="1" customWidth="1"/>
    <col min="3333" max="3333" width="20.5" style="31" customWidth="1"/>
    <col min="3334" max="3334" width="18" style="31" customWidth="1"/>
    <col min="3335" max="3335" width="24" style="31" customWidth="1"/>
    <col min="3336" max="3336" width="17.33203125" style="31" customWidth="1"/>
    <col min="3337" max="3337" width="17.5" style="31" customWidth="1"/>
    <col min="3338" max="3338" width="17" style="31" bestFit="1" customWidth="1"/>
    <col min="3339" max="3585" width="9.33203125" style="31"/>
    <col min="3586" max="3586" width="37.1640625" style="31" customWidth="1"/>
    <col min="3587" max="3587" width="70.5" style="31" customWidth="1"/>
    <col min="3588" max="3588" width="18.6640625" style="31" bestFit="1" customWidth="1"/>
    <col min="3589" max="3589" width="20.5" style="31" customWidth="1"/>
    <col min="3590" max="3590" width="18" style="31" customWidth="1"/>
    <col min="3591" max="3591" width="24" style="31" customWidth="1"/>
    <col min="3592" max="3592" width="17.33203125" style="31" customWidth="1"/>
    <col min="3593" max="3593" width="17.5" style="31" customWidth="1"/>
    <col min="3594" max="3594" width="17" style="31" bestFit="1" customWidth="1"/>
    <col min="3595" max="3841" width="9.33203125" style="31"/>
    <col min="3842" max="3842" width="37.1640625" style="31" customWidth="1"/>
    <col min="3843" max="3843" width="70.5" style="31" customWidth="1"/>
    <col min="3844" max="3844" width="18.6640625" style="31" bestFit="1" customWidth="1"/>
    <col min="3845" max="3845" width="20.5" style="31" customWidth="1"/>
    <col min="3846" max="3846" width="18" style="31" customWidth="1"/>
    <col min="3847" max="3847" width="24" style="31" customWidth="1"/>
    <col min="3848" max="3848" width="17.33203125" style="31" customWidth="1"/>
    <col min="3849" max="3849" width="17.5" style="31" customWidth="1"/>
    <col min="3850" max="3850" width="17" style="31" bestFit="1" customWidth="1"/>
    <col min="3851" max="4097" width="9.33203125" style="31"/>
    <col min="4098" max="4098" width="37.1640625" style="31" customWidth="1"/>
    <col min="4099" max="4099" width="70.5" style="31" customWidth="1"/>
    <col min="4100" max="4100" width="18.6640625" style="31" bestFit="1" customWidth="1"/>
    <col min="4101" max="4101" width="20.5" style="31" customWidth="1"/>
    <col min="4102" max="4102" width="18" style="31" customWidth="1"/>
    <col min="4103" max="4103" width="24" style="31" customWidth="1"/>
    <col min="4104" max="4104" width="17.33203125" style="31" customWidth="1"/>
    <col min="4105" max="4105" width="17.5" style="31" customWidth="1"/>
    <col min="4106" max="4106" width="17" style="31" bestFit="1" customWidth="1"/>
    <col min="4107" max="4353" width="9.33203125" style="31"/>
    <col min="4354" max="4354" width="37.1640625" style="31" customWidth="1"/>
    <col min="4355" max="4355" width="70.5" style="31" customWidth="1"/>
    <col min="4356" max="4356" width="18.6640625" style="31" bestFit="1" customWidth="1"/>
    <col min="4357" max="4357" width="20.5" style="31" customWidth="1"/>
    <col min="4358" max="4358" width="18" style="31" customWidth="1"/>
    <col min="4359" max="4359" width="24" style="31" customWidth="1"/>
    <col min="4360" max="4360" width="17.33203125" style="31" customWidth="1"/>
    <col min="4361" max="4361" width="17.5" style="31" customWidth="1"/>
    <col min="4362" max="4362" width="17" style="31" bestFit="1" customWidth="1"/>
    <col min="4363" max="4609" width="9.33203125" style="31"/>
    <col min="4610" max="4610" width="37.1640625" style="31" customWidth="1"/>
    <col min="4611" max="4611" width="70.5" style="31" customWidth="1"/>
    <col min="4612" max="4612" width="18.6640625" style="31" bestFit="1" customWidth="1"/>
    <col min="4613" max="4613" width="20.5" style="31" customWidth="1"/>
    <col min="4614" max="4614" width="18" style="31" customWidth="1"/>
    <col min="4615" max="4615" width="24" style="31" customWidth="1"/>
    <col min="4616" max="4616" width="17.33203125" style="31" customWidth="1"/>
    <col min="4617" max="4617" width="17.5" style="31" customWidth="1"/>
    <col min="4618" max="4618" width="17" style="31" bestFit="1" customWidth="1"/>
    <col min="4619" max="4865" width="9.33203125" style="31"/>
    <col min="4866" max="4866" width="37.1640625" style="31" customWidth="1"/>
    <col min="4867" max="4867" width="70.5" style="31" customWidth="1"/>
    <col min="4868" max="4868" width="18.6640625" style="31" bestFit="1" customWidth="1"/>
    <col min="4869" max="4869" width="20.5" style="31" customWidth="1"/>
    <col min="4870" max="4870" width="18" style="31" customWidth="1"/>
    <col min="4871" max="4871" width="24" style="31" customWidth="1"/>
    <col min="4872" max="4872" width="17.33203125" style="31" customWidth="1"/>
    <col min="4873" max="4873" width="17.5" style="31" customWidth="1"/>
    <col min="4874" max="4874" width="17" style="31" bestFit="1" customWidth="1"/>
    <col min="4875" max="5121" width="9.33203125" style="31"/>
    <col min="5122" max="5122" width="37.1640625" style="31" customWidth="1"/>
    <col min="5123" max="5123" width="70.5" style="31" customWidth="1"/>
    <col min="5124" max="5124" width="18.6640625" style="31" bestFit="1" customWidth="1"/>
    <col min="5125" max="5125" width="20.5" style="31" customWidth="1"/>
    <col min="5126" max="5126" width="18" style="31" customWidth="1"/>
    <col min="5127" max="5127" width="24" style="31" customWidth="1"/>
    <col min="5128" max="5128" width="17.33203125" style="31" customWidth="1"/>
    <col min="5129" max="5129" width="17.5" style="31" customWidth="1"/>
    <col min="5130" max="5130" width="17" style="31" bestFit="1" customWidth="1"/>
    <col min="5131" max="5377" width="9.33203125" style="31"/>
    <col min="5378" max="5378" width="37.1640625" style="31" customWidth="1"/>
    <col min="5379" max="5379" width="70.5" style="31" customWidth="1"/>
    <col min="5380" max="5380" width="18.6640625" style="31" bestFit="1" customWidth="1"/>
    <col min="5381" max="5381" width="20.5" style="31" customWidth="1"/>
    <col min="5382" max="5382" width="18" style="31" customWidth="1"/>
    <col min="5383" max="5383" width="24" style="31" customWidth="1"/>
    <col min="5384" max="5384" width="17.33203125" style="31" customWidth="1"/>
    <col min="5385" max="5385" width="17.5" style="31" customWidth="1"/>
    <col min="5386" max="5386" width="17" style="31" bestFit="1" customWidth="1"/>
    <col min="5387" max="5633" width="9.33203125" style="31"/>
    <col min="5634" max="5634" width="37.1640625" style="31" customWidth="1"/>
    <col min="5635" max="5635" width="70.5" style="31" customWidth="1"/>
    <col min="5636" max="5636" width="18.6640625" style="31" bestFit="1" customWidth="1"/>
    <col min="5637" max="5637" width="20.5" style="31" customWidth="1"/>
    <col min="5638" max="5638" width="18" style="31" customWidth="1"/>
    <col min="5639" max="5639" width="24" style="31" customWidth="1"/>
    <col min="5640" max="5640" width="17.33203125" style="31" customWidth="1"/>
    <col min="5641" max="5641" width="17.5" style="31" customWidth="1"/>
    <col min="5642" max="5642" width="17" style="31" bestFit="1" customWidth="1"/>
    <col min="5643" max="5889" width="9.33203125" style="31"/>
    <col min="5890" max="5890" width="37.1640625" style="31" customWidth="1"/>
    <col min="5891" max="5891" width="70.5" style="31" customWidth="1"/>
    <col min="5892" max="5892" width="18.6640625" style="31" bestFit="1" customWidth="1"/>
    <col min="5893" max="5893" width="20.5" style="31" customWidth="1"/>
    <col min="5894" max="5894" width="18" style="31" customWidth="1"/>
    <col min="5895" max="5895" width="24" style="31" customWidth="1"/>
    <col min="5896" max="5896" width="17.33203125" style="31" customWidth="1"/>
    <col min="5897" max="5897" width="17.5" style="31" customWidth="1"/>
    <col min="5898" max="5898" width="17" style="31" bestFit="1" customWidth="1"/>
    <col min="5899" max="6145" width="9.33203125" style="31"/>
    <col min="6146" max="6146" width="37.1640625" style="31" customWidth="1"/>
    <col min="6147" max="6147" width="70.5" style="31" customWidth="1"/>
    <col min="6148" max="6148" width="18.6640625" style="31" bestFit="1" customWidth="1"/>
    <col min="6149" max="6149" width="20.5" style="31" customWidth="1"/>
    <col min="6150" max="6150" width="18" style="31" customWidth="1"/>
    <col min="6151" max="6151" width="24" style="31" customWidth="1"/>
    <col min="6152" max="6152" width="17.33203125" style="31" customWidth="1"/>
    <col min="6153" max="6153" width="17.5" style="31" customWidth="1"/>
    <col min="6154" max="6154" width="17" style="31" bestFit="1" customWidth="1"/>
    <col min="6155" max="6401" width="9.33203125" style="31"/>
    <col min="6402" max="6402" width="37.1640625" style="31" customWidth="1"/>
    <col min="6403" max="6403" width="70.5" style="31" customWidth="1"/>
    <col min="6404" max="6404" width="18.6640625" style="31" bestFit="1" customWidth="1"/>
    <col min="6405" max="6405" width="20.5" style="31" customWidth="1"/>
    <col min="6406" max="6406" width="18" style="31" customWidth="1"/>
    <col min="6407" max="6407" width="24" style="31" customWidth="1"/>
    <col min="6408" max="6408" width="17.33203125" style="31" customWidth="1"/>
    <col min="6409" max="6409" width="17.5" style="31" customWidth="1"/>
    <col min="6410" max="6410" width="17" style="31" bestFit="1" customWidth="1"/>
    <col min="6411" max="6657" width="9.33203125" style="31"/>
    <col min="6658" max="6658" width="37.1640625" style="31" customWidth="1"/>
    <col min="6659" max="6659" width="70.5" style="31" customWidth="1"/>
    <col min="6660" max="6660" width="18.6640625" style="31" bestFit="1" customWidth="1"/>
    <col min="6661" max="6661" width="20.5" style="31" customWidth="1"/>
    <col min="6662" max="6662" width="18" style="31" customWidth="1"/>
    <col min="6663" max="6663" width="24" style="31" customWidth="1"/>
    <col min="6664" max="6664" width="17.33203125" style="31" customWidth="1"/>
    <col min="6665" max="6665" width="17.5" style="31" customWidth="1"/>
    <col min="6666" max="6666" width="17" style="31" bestFit="1" customWidth="1"/>
    <col min="6667" max="6913" width="9.33203125" style="31"/>
    <col min="6914" max="6914" width="37.1640625" style="31" customWidth="1"/>
    <col min="6915" max="6915" width="70.5" style="31" customWidth="1"/>
    <col min="6916" max="6916" width="18.6640625" style="31" bestFit="1" customWidth="1"/>
    <col min="6917" max="6917" width="20.5" style="31" customWidth="1"/>
    <col min="6918" max="6918" width="18" style="31" customWidth="1"/>
    <col min="6919" max="6919" width="24" style="31" customWidth="1"/>
    <col min="6920" max="6920" width="17.33203125" style="31" customWidth="1"/>
    <col min="6921" max="6921" width="17.5" style="31" customWidth="1"/>
    <col min="6922" max="6922" width="17" style="31" bestFit="1" customWidth="1"/>
    <col min="6923" max="7169" width="9.33203125" style="31"/>
    <col min="7170" max="7170" width="37.1640625" style="31" customWidth="1"/>
    <col min="7171" max="7171" width="70.5" style="31" customWidth="1"/>
    <col min="7172" max="7172" width="18.6640625" style="31" bestFit="1" customWidth="1"/>
    <col min="7173" max="7173" width="20.5" style="31" customWidth="1"/>
    <col min="7174" max="7174" width="18" style="31" customWidth="1"/>
    <col min="7175" max="7175" width="24" style="31" customWidth="1"/>
    <col min="7176" max="7176" width="17.33203125" style="31" customWidth="1"/>
    <col min="7177" max="7177" width="17.5" style="31" customWidth="1"/>
    <col min="7178" max="7178" width="17" style="31" bestFit="1" customWidth="1"/>
    <col min="7179" max="7425" width="9.33203125" style="31"/>
    <col min="7426" max="7426" width="37.1640625" style="31" customWidth="1"/>
    <col min="7427" max="7427" width="70.5" style="31" customWidth="1"/>
    <col min="7428" max="7428" width="18.6640625" style="31" bestFit="1" customWidth="1"/>
    <col min="7429" max="7429" width="20.5" style="31" customWidth="1"/>
    <col min="7430" max="7430" width="18" style="31" customWidth="1"/>
    <col min="7431" max="7431" width="24" style="31" customWidth="1"/>
    <col min="7432" max="7432" width="17.33203125" style="31" customWidth="1"/>
    <col min="7433" max="7433" width="17.5" style="31" customWidth="1"/>
    <col min="7434" max="7434" width="17" style="31" bestFit="1" customWidth="1"/>
    <col min="7435" max="7681" width="9.33203125" style="31"/>
    <col min="7682" max="7682" width="37.1640625" style="31" customWidth="1"/>
    <col min="7683" max="7683" width="70.5" style="31" customWidth="1"/>
    <col min="7684" max="7684" width="18.6640625" style="31" bestFit="1" customWidth="1"/>
    <col min="7685" max="7685" width="20.5" style="31" customWidth="1"/>
    <col min="7686" max="7686" width="18" style="31" customWidth="1"/>
    <col min="7687" max="7687" width="24" style="31" customWidth="1"/>
    <col min="7688" max="7688" width="17.33203125" style="31" customWidth="1"/>
    <col min="7689" max="7689" width="17.5" style="31" customWidth="1"/>
    <col min="7690" max="7690" width="17" style="31" bestFit="1" customWidth="1"/>
    <col min="7691" max="7937" width="9.33203125" style="31"/>
    <col min="7938" max="7938" width="37.1640625" style="31" customWidth="1"/>
    <col min="7939" max="7939" width="70.5" style="31" customWidth="1"/>
    <col min="7940" max="7940" width="18.6640625" style="31" bestFit="1" customWidth="1"/>
    <col min="7941" max="7941" width="20.5" style="31" customWidth="1"/>
    <col min="7942" max="7942" width="18" style="31" customWidth="1"/>
    <col min="7943" max="7943" width="24" style="31" customWidth="1"/>
    <col min="7944" max="7944" width="17.33203125" style="31" customWidth="1"/>
    <col min="7945" max="7945" width="17.5" style="31" customWidth="1"/>
    <col min="7946" max="7946" width="17" style="31" bestFit="1" customWidth="1"/>
    <col min="7947" max="8193" width="9.33203125" style="31"/>
    <col min="8194" max="8194" width="37.1640625" style="31" customWidth="1"/>
    <col min="8195" max="8195" width="70.5" style="31" customWidth="1"/>
    <col min="8196" max="8196" width="18.6640625" style="31" bestFit="1" customWidth="1"/>
    <col min="8197" max="8197" width="20.5" style="31" customWidth="1"/>
    <col min="8198" max="8198" width="18" style="31" customWidth="1"/>
    <col min="8199" max="8199" width="24" style="31" customWidth="1"/>
    <col min="8200" max="8200" width="17.33203125" style="31" customWidth="1"/>
    <col min="8201" max="8201" width="17.5" style="31" customWidth="1"/>
    <col min="8202" max="8202" width="17" style="31" bestFit="1" customWidth="1"/>
    <col min="8203" max="8449" width="9.33203125" style="31"/>
    <col min="8450" max="8450" width="37.1640625" style="31" customWidth="1"/>
    <col min="8451" max="8451" width="70.5" style="31" customWidth="1"/>
    <col min="8452" max="8452" width="18.6640625" style="31" bestFit="1" customWidth="1"/>
    <col min="8453" max="8453" width="20.5" style="31" customWidth="1"/>
    <col min="8454" max="8454" width="18" style="31" customWidth="1"/>
    <col min="8455" max="8455" width="24" style="31" customWidth="1"/>
    <col min="8456" max="8456" width="17.33203125" style="31" customWidth="1"/>
    <col min="8457" max="8457" width="17.5" style="31" customWidth="1"/>
    <col min="8458" max="8458" width="17" style="31" bestFit="1" customWidth="1"/>
    <col min="8459" max="8705" width="9.33203125" style="31"/>
    <col min="8706" max="8706" width="37.1640625" style="31" customWidth="1"/>
    <col min="8707" max="8707" width="70.5" style="31" customWidth="1"/>
    <col min="8708" max="8708" width="18.6640625" style="31" bestFit="1" customWidth="1"/>
    <col min="8709" max="8709" width="20.5" style="31" customWidth="1"/>
    <col min="8710" max="8710" width="18" style="31" customWidth="1"/>
    <col min="8711" max="8711" width="24" style="31" customWidth="1"/>
    <col min="8712" max="8712" width="17.33203125" style="31" customWidth="1"/>
    <col min="8713" max="8713" width="17.5" style="31" customWidth="1"/>
    <col min="8714" max="8714" width="17" style="31" bestFit="1" customWidth="1"/>
    <col min="8715" max="8961" width="9.33203125" style="31"/>
    <col min="8962" max="8962" width="37.1640625" style="31" customWidth="1"/>
    <col min="8963" max="8963" width="70.5" style="31" customWidth="1"/>
    <col min="8964" max="8964" width="18.6640625" style="31" bestFit="1" customWidth="1"/>
    <col min="8965" max="8965" width="20.5" style="31" customWidth="1"/>
    <col min="8966" max="8966" width="18" style="31" customWidth="1"/>
    <col min="8967" max="8967" width="24" style="31" customWidth="1"/>
    <col min="8968" max="8968" width="17.33203125" style="31" customWidth="1"/>
    <col min="8969" max="8969" width="17.5" style="31" customWidth="1"/>
    <col min="8970" max="8970" width="17" style="31" bestFit="1" customWidth="1"/>
    <col min="8971" max="9217" width="9.33203125" style="31"/>
    <col min="9218" max="9218" width="37.1640625" style="31" customWidth="1"/>
    <col min="9219" max="9219" width="70.5" style="31" customWidth="1"/>
    <col min="9220" max="9220" width="18.6640625" style="31" bestFit="1" customWidth="1"/>
    <col min="9221" max="9221" width="20.5" style="31" customWidth="1"/>
    <col min="9222" max="9222" width="18" style="31" customWidth="1"/>
    <col min="9223" max="9223" width="24" style="31" customWidth="1"/>
    <col min="9224" max="9224" width="17.33203125" style="31" customWidth="1"/>
    <col min="9225" max="9225" width="17.5" style="31" customWidth="1"/>
    <col min="9226" max="9226" width="17" style="31" bestFit="1" customWidth="1"/>
    <col min="9227" max="9473" width="9.33203125" style="31"/>
    <col min="9474" max="9474" width="37.1640625" style="31" customWidth="1"/>
    <col min="9475" max="9475" width="70.5" style="31" customWidth="1"/>
    <col min="9476" max="9476" width="18.6640625" style="31" bestFit="1" customWidth="1"/>
    <col min="9477" max="9477" width="20.5" style="31" customWidth="1"/>
    <col min="9478" max="9478" width="18" style="31" customWidth="1"/>
    <col min="9479" max="9479" width="24" style="31" customWidth="1"/>
    <col min="9480" max="9480" width="17.33203125" style="31" customWidth="1"/>
    <col min="9481" max="9481" width="17.5" style="31" customWidth="1"/>
    <col min="9482" max="9482" width="17" style="31" bestFit="1" customWidth="1"/>
    <col min="9483" max="9729" width="9.33203125" style="31"/>
    <col min="9730" max="9730" width="37.1640625" style="31" customWidth="1"/>
    <col min="9731" max="9731" width="70.5" style="31" customWidth="1"/>
    <col min="9732" max="9732" width="18.6640625" style="31" bestFit="1" customWidth="1"/>
    <col min="9733" max="9733" width="20.5" style="31" customWidth="1"/>
    <col min="9734" max="9734" width="18" style="31" customWidth="1"/>
    <col min="9735" max="9735" width="24" style="31" customWidth="1"/>
    <col min="9736" max="9736" width="17.33203125" style="31" customWidth="1"/>
    <col min="9737" max="9737" width="17.5" style="31" customWidth="1"/>
    <col min="9738" max="9738" width="17" style="31" bestFit="1" customWidth="1"/>
    <col min="9739" max="9985" width="9.33203125" style="31"/>
    <col min="9986" max="9986" width="37.1640625" style="31" customWidth="1"/>
    <col min="9987" max="9987" width="70.5" style="31" customWidth="1"/>
    <col min="9988" max="9988" width="18.6640625" style="31" bestFit="1" customWidth="1"/>
    <col min="9989" max="9989" width="20.5" style="31" customWidth="1"/>
    <col min="9990" max="9990" width="18" style="31" customWidth="1"/>
    <col min="9991" max="9991" width="24" style="31" customWidth="1"/>
    <col min="9992" max="9992" width="17.33203125" style="31" customWidth="1"/>
    <col min="9993" max="9993" width="17.5" style="31" customWidth="1"/>
    <col min="9994" max="9994" width="17" style="31" bestFit="1" customWidth="1"/>
    <col min="9995" max="10241" width="9.33203125" style="31"/>
    <col min="10242" max="10242" width="37.1640625" style="31" customWidth="1"/>
    <col min="10243" max="10243" width="70.5" style="31" customWidth="1"/>
    <col min="10244" max="10244" width="18.6640625" style="31" bestFit="1" customWidth="1"/>
    <col min="10245" max="10245" width="20.5" style="31" customWidth="1"/>
    <col min="10246" max="10246" width="18" style="31" customWidth="1"/>
    <col min="10247" max="10247" width="24" style="31" customWidth="1"/>
    <col min="10248" max="10248" width="17.33203125" style="31" customWidth="1"/>
    <col min="10249" max="10249" width="17.5" style="31" customWidth="1"/>
    <col min="10250" max="10250" width="17" style="31" bestFit="1" customWidth="1"/>
    <col min="10251" max="10497" width="9.33203125" style="31"/>
    <col min="10498" max="10498" width="37.1640625" style="31" customWidth="1"/>
    <col min="10499" max="10499" width="70.5" style="31" customWidth="1"/>
    <col min="10500" max="10500" width="18.6640625" style="31" bestFit="1" customWidth="1"/>
    <col min="10501" max="10501" width="20.5" style="31" customWidth="1"/>
    <col min="10502" max="10502" width="18" style="31" customWidth="1"/>
    <col min="10503" max="10503" width="24" style="31" customWidth="1"/>
    <col min="10504" max="10504" width="17.33203125" style="31" customWidth="1"/>
    <col min="10505" max="10505" width="17.5" style="31" customWidth="1"/>
    <col min="10506" max="10506" width="17" style="31" bestFit="1" customWidth="1"/>
    <col min="10507" max="10753" width="9.33203125" style="31"/>
    <col min="10754" max="10754" width="37.1640625" style="31" customWidth="1"/>
    <col min="10755" max="10755" width="70.5" style="31" customWidth="1"/>
    <col min="10756" max="10756" width="18.6640625" style="31" bestFit="1" customWidth="1"/>
    <col min="10757" max="10757" width="20.5" style="31" customWidth="1"/>
    <col min="10758" max="10758" width="18" style="31" customWidth="1"/>
    <col min="10759" max="10759" width="24" style="31" customWidth="1"/>
    <col min="10760" max="10760" width="17.33203125" style="31" customWidth="1"/>
    <col min="10761" max="10761" width="17.5" style="31" customWidth="1"/>
    <col min="10762" max="10762" width="17" style="31" bestFit="1" customWidth="1"/>
    <col min="10763" max="11009" width="9.33203125" style="31"/>
    <col min="11010" max="11010" width="37.1640625" style="31" customWidth="1"/>
    <col min="11011" max="11011" width="70.5" style="31" customWidth="1"/>
    <col min="11012" max="11012" width="18.6640625" style="31" bestFit="1" customWidth="1"/>
    <col min="11013" max="11013" width="20.5" style="31" customWidth="1"/>
    <col min="11014" max="11014" width="18" style="31" customWidth="1"/>
    <col min="11015" max="11015" width="24" style="31" customWidth="1"/>
    <col min="11016" max="11016" width="17.33203125" style="31" customWidth="1"/>
    <col min="11017" max="11017" width="17.5" style="31" customWidth="1"/>
    <col min="11018" max="11018" width="17" style="31" bestFit="1" customWidth="1"/>
    <col min="11019" max="11265" width="9.33203125" style="31"/>
    <col min="11266" max="11266" width="37.1640625" style="31" customWidth="1"/>
    <col min="11267" max="11267" width="70.5" style="31" customWidth="1"/>
    <col min="11268" max="11268" width="18.6640625" style="31" bestFit="1" customWidth="1"/>
    <col min="11269" max="11269" width="20.5" style="31" customWidth="1"/>
    <col min="11270" max="11270" width="18" style="31" customWidth="1"/>
    <col min="11271" max="11271" width="24" style="31" customWidth="1"/>
    <col min="11272" max="11272" width="17.33203125" style="31" customWidth="1"/>
    <col min="11273" max="11273" width="17.5" style="31" customWidth="1"/>
    <col min="11274" max="11274" width="17" style="31" bestFit="1" customWidth="1"/>
    <col min="11275" max="11521" width="9.33203125" style="31"/>
    <col min="11522" max="11522" width="37.1640625" style="31" customWidth="1"/>
    <col min="11523" max="11523" width="70.5" style="31" customWidth="1"/>
    <col min="11524" max="11524" width="18.6640625" style="31" bestFit="1" customWidth="1"/>
    <col min="11525" max="11525" width="20.5" style="31" customWidth="1"/>
    <col min="11526" max="11526" width="18" style="31" customWidth="1"/>
    <col min="11527" max="11527" width="24" style="31" customWidth="1"/>
    <col min="11528" max="11528" width="17.33203125" style="31" customWidth="1"/>
    <col min="11529" max="11529" width="17.5" style="31" customWidth="1"/>
    <col min="11530" max="11530" width="17" style="31" bestFit="1" customWidth="1"/>
    <col min="11531" max="11777" width="9.33203125" style="31"/>
    <col min="11778" max="11778" width="37.1640625" style="31" customWidth="1"/>
    <col min="11779" max="11779" width="70.5" style="31" customWidth="1"/>
    <col min="11780" max="11780" width="18.6640625" style="31" bestFit="1" customWidth="1"/>
    <col min="11781" max="11781" width="20.5" style="31" customWidth="1"/>
    <col min="11782" max="11782" width="18" style="31" customWidth="1"/>
    <col min="11783" max="11783" width="24" style="31" customWidth="1"/>
    <col min="11784" max="11784" width="17.33203125" style="31" customWidth="1"/>
    <col min="11785" max="11785" width="17.5" style="31" customWidth="1"/>
    <col min="11786" max="11786" width="17" style="31" bestFit="1" customWidth="1"/>
    <col min="11787" max="12033" width="9.33203125" style="31"/>
    <col min="12034" max="12034" width="37.1640625" style="31" customWidth="1"/>
    <col min="12035" max="12035" width="70.5" style="31" customWidth="1"/>
    <col min="12036" max="12036" width="18.6640625" style="31" bestFit="1" customWidth="1"/>
    <col min="12037" max="12037" width="20.5" style="31" customWidth="1"/>
    <col min="12038" max="12038" width="18" style="31" customWidth="1"/>
    <col min="12039" max="12039" width="24" style="31" customWidth="1"/>
    <col min="12040" max="12040" width="17.33203125" style="31" customWidth="1"/>
    <col min="12041" max="12041" width="17.5" style="31" customWidth="1"/>
    <col min="12042" max="12042" width="17" style="31" bestFit="1" customWidth="1"/>
    <col min="12043" max="12289" width="9.33203125" style="31"/>
    <col min="12290" max="12290" width="37.1640625" style="31" customWidth="1"/>
    <col min="12291" max="12291" width="70.5" style="31" customWidth="1"/>
    <col min="12292" max="12292" width="18.6640625" style="31" bestFit="1" customWidth="1"/>
    <col min="12293" max="12293" width="20.5" style="31" customWidth="1"/>
    <col min="12294" max="12294" width="18" style="31" customWidth="1"/>
    <col min="12295" max="12295" width="24" style="31" customWidth="1"/>
    <col min="12296" max="12296" width="17.33203125" style="31" customWidth="1"/>
    <col min="12297" max="12297" width="17.5" style="31" customWidth="1"/>
    <col min="12298" max="12298" width="17" style="31" bestFit="1" customWidth="1"/>
    <col min="12299" max="12545" width="9.33203125" style="31"/>
    <col min="12546" max="12546" width="37.1640625" style="31" customWidth="1"/>
    <col min="12547" max="12547" width="70.5" style="31" customWidth="1"/>
    <col min="12548" max="12548" width="18.6640625" style="31" bestFit="1" customWidth="1"/>
    <col min="12549" max="12549" width="20.5" style="31" customWidth="1"/>
    <col min="12550" max="12550" width="18" style="31" customWidth="1"/>
    <col min="12551" max="12551" width="24" style="31" customWidth="1"/>
    <col min="12552" max="12552" width="17.33203125" style="31" customWidth="1"/>
    <col min="12553" max="12553" width="17.5" style="31" customWidth="1"/>
    <col min="12554" max="12554" width="17" style="31" bestFit="1" customWidth="1"/>
    <col min="12555" max="12801" width="9.33203125" style="31"/>
    <col min="12802" max="12802" width="37.1640625" style="31" customWidth="1"/>
    <col min="12803" max="12803" width="70.5" style="31" customWidth="1"/>
    <col min="12804" max="12804" width="18.6640625" style="31" bestFit="1" customWidth="1"/>
    <col min="12805" max="12805" width="20.5" style="31" customWidth="1"/>
    <col min="12806" max="12806" width="18" style="31" customWidth="1"/>
    <col min="12807" max="12807" width="24" style="31" customWidth="1"/>
    <col min="12808" max="12808" width="17.33203125" style="31" customWidth="1"/>
    <col min="12809" max="12809" width="17.5" style="31" customWidth="1"/>
    <col min="12810" max="12810" width="17" style="31" bestFit="1" customWidth="1"/>
    <col min="12811" max="13057" width="9.33203125" style="31"/>
    <col min="13058" max="13058" width="37.1640625" style="31" customWidth="1"/>
    <col min="13059" max="13059" width="70.5" style="31" customWidth="1"/>
    <col min="13060" max="13060" width="18.6640625" style="31" bestFit="1" customWidth="1"/>
    <col min="13061" max="13061" width="20.5" style="31" customWidth="1"/>
    <col min="13062" max="13062" width="18" style="31" customWidth="1"/>
    <col min="13063" max="13063" width="24" style="31" customWidth="1"/>
    <col min="13064" max="13064" width="17.33203125" style="31" customWidth="1"/>
    <col min="13065" max="13065" width="17.5" style="31" customWidth="1"/>
    <col min="13066" max="13066" width="17" style="31" bestFit="1" customWidth="1"/>
    <col min="13067" max="13313" width="9.33203125" style="31"/>
    <col min="13314" max="13314" width="37.1640625" style="31" customWidth="1"/>
    <col min="13315" max="13315" width="70.5" style="31" customWidth="1"/>
    <col min="13316" max="13316" width="18.6640625" style="31" bestFit="1" customWidth="1"/>
    <col min="13317" max="13317" width="20.5" style="31" customWidth="1"/>
    <col min="13318" max="13318" width="18" style="31" customWidth="1"/>
    <col min="13319" max="13319" width="24" style="31" customWidth="1"/>
    <col min="13320" max="13320" width="17.33203125" style="31" customWidth="1"/>
    <col min="13321" max="13321" width="17.5" style="31" customWidth="1"/>
    <col min="13322" max="13322" width="17" style="31" bestFit="1" customWidth="1"/>
    <col min="13323" max="13569" width="9.33203125" style="31"/>
    <col min="13570" max="13570" width="37.1640625" style="31" customWidth="1"/>
    <col min="13571" max="13571" width="70.5" style="31" customWidth="1"/>
    <col min="13572" max="13572" width="18.6640625" style="31" bestFit="1" customWidth="1"/>
    <col min="13573" max="13573" width="20.5" style="31" customWidth="1"/>
    <col min="13574" max="13574" width="18" style="31" customWidth="1"/>
    <col min="13575" max="13575" width="24" style="31" customWidth="1"/>
    <col min="13576" max="13576" width="17.33203125" style="31" customWidth="1"/>
    <col min="13577" max="13577" width="17.5" style="31" customWidth="1"/>
    <col min="13578" max="13578" width="17" style="31" bestFit="1" customWidth="1"/>
    <col min="13579" max="13825" width="9.33203125" style="31"/>
    <col min="13826" max="13826" width="37.1640625" style="31" customWidth="1"/>
    <col min="13827" max="13827" width="70.5" style="31" customWidth="1"/>
    <col min="13828" max="13828" width="18.6640625" style="31" bestFit="1" customWidth="1"/>
    <col min="13829" max="13829" width="20.5" style="31" customWidth="1"/>
    <col min="13830" max="13830" width="18" style="31" customWidth="1"/>
    <col min="13831" max="13831" width="24" style="31" customWidth="1"/>
    <col min="13832" max="13832" width="17.33203125" style="31" customWidth="1"/>
    <col min="13833" max="13833" width="17.5" style="31" customWidth="1"/>
    <col min="13834" max="13834" width="17" style="31" bestFit="1" customWidth="1"/>
    <col min="13835" max="14081" width="9.33203125" style="31"/>
    <col min="14082" max="14082" width="37.1640625" style="31" customWidth="1"/>
    <col min="14083" max="14083" width="70.5" style="31" customWidth="1"/>
    <col min="14084" max="14084" width="18.6640625" style="31" bestFit="1" customWidth="1"/>
    <col min="14085" max="14085" width="20.5" style="31" customWidth="1"/>
    <col min="14086" max="14086" width="18" style="31" customWidth="1"/>
    <col min="14087" max="14087" width="24" style="31" customWidth="1"/>
    <col min="14088" max="14088" width="17.33203125" style="31" customWidth="1"/>
    <col min="14089" max="14089" width="17.5" style="31" customWidth="1"/>
    <col min="14090" max="14090" width="17" style="31" bestFit="1" customWidth="1"/>
    <col min="14091" max="14337" width="9.33203125" style="31"/>
    <col min="14338" max="14338" width="37.1640625" style="31" customWidth="1"/>
    <col min="14339" max="14339" width="70.5" style="31" customWidth="1"/>
    <col min="14340" max="14340" width="18.6640625" style="31" bestFit="1" customWidth="1"/>
    <col min="14341" max="14341" width="20.5" style="31" customWidth="1"/>
    <col min="14342" max="14342" width="18" style="31" customWidth="1"/>
    <col min="14343" max="14343" width="24" style="31" customWidth="1"/>
    <col min="14344" max="14344" width="17.33203125" style="31" customWidth="1"/>
    <col min="14345" max="14345" width="17.5" style="31" customWidth="1"/>
    <col min="14346" max="14346" width="17" style="31" bestFit="1" customWidth="1"/>
    <col min="14347" max="14593" width="9.33203125" style="31"/>
    <col min="14594" max="14594" width="37.1640625" style="31" customWidth="1"/>
    <col min="14595" max="14595" width="70.5" style="31" customWidth="1"/>
    <col min="14596" max="14596" width="18.6640625" style="31" bestFit="1" customWidth="1"/>
    <col min="14597" max="14597" width="20.5" style="31" customWidth="1"/>
    <col min="14598" max="14598" width="18" style="31" customWidth="1"/>
    <col min="14599" max="14599" width="24" style="31" customWidth="1"/>
    <col min="14600" max="14600" width="17.33203125" style="31" customWidth="1"/>
    <col min="14601" max="14601" width="17.5" style="31" customWidth="1"/>
    <col min="14602" max="14602" width="17" style="31" bestFit="1" customWidth="1"/>
    <col min="14603" max="14849" width="9.33203125" style="31"/>
    <col min="14850" max="14850" width="37.1640625" style="31" customWidth="1"/>
    <col min="14851" max="14851" width="70.5" style="31" customWidth="1"/>
    <col min="14852" max="14852" width="18.6640625" style="31" bestFit="1" customWidth="1"/>
    <col min="14853" max="14853" width="20.5" style="31" customWidth="1"/>
    <col min="14854" max="14854" width="18" style="31" customWidth="1"/>
    <col min="14855" max="14855" width="24" style="31" customWidth="1"/>
    <col min="14856" max="14856" width="17.33203125" style="31" customWidth="1"/>
    <col min="14857" max="14857" width="17.5" style="31" customWidth="1"/>
    <col min="14858" max="14858" width="17" style="31" bestFit="1" customWidth="1"/>
    <col min="14859" max="15105" width="9.33203125" style="31"/>
    <col min="15106" max="15106" width="37.1640625" style="31" customWidth="1"/>
    <col min="15107" max="15107" width="70.5" style="31" customWidth="1"/>
    <col min="15108" max="15108" width="18.6640625" style="31" bestFit="1" customWidth="1"/>
    <col min="15109" max="15109" width="20.5" style="31" customWidth="1"/>
    <col min="15110" max="15110" width="18" style="31" customWidth="1"/>
    <col min="15111" max="15111" width="24" style="31" customWidth="1"/>
    <col min="15112" max="15112" width="17.33203125" style="31" customWidth="1"/>
    <col min="15113" max="15113" width="17.5" style="31" customWidth="1"/>
    <col min="15114" max="15114" width="17" style="31" bestFit="1" customWidth="1"/>
    <col min="15115" max="15361" width="9.33203125" style="31"/>
    <col min="15362" max="15362" width="37.1640625" style="31" customWidth="1"/>
    <col min="15363" max="15363" width="70.5" style="31" customWidth="1"/>
    <col min="15364" max="15364" width="18.6640625" style="31" bestFit="1" customWidth="1"/>
    <col min="15365" max="15365" width="20.5" style="31" customWidth="1"/>
    <col min="15366" max="15366" width="18" style="31" customWidth="1"/>
    <col min="15367" max="15367" width="24" style="31" customWidth="1"/>
    <col min="15368" max="15368" width="17.33203125" style="31" customWidth="1"/>
    <col min="15369" max="15369" width="17.5" style="31" customWidth="1"/>
    <col min="15370" max="15370" width="17" style="31" bestFit="1" customWidth="1"/>
    <col min="15371" max="15617" width="9.33203125" style="31"/>
    <col min="15618" max="15618" width="37.1640625" style="31" customWidth="1"/>
    <col min="15619" max="15619" width="70.5" style="31" customWidth="1"/>
    <col min="15620" max="15620" width="18.6640625" style="31" bestFit="1" customWidth="1"/>
    <col min="15621" max="15621" width="20.5" style="31" customWidth="1"/>
    <col min="15622" max="15622" width="18" style="31" customWidth="1"/>
    <col min="15623" max="15623" width="24" style="31" customWidth="1"/>
    <col min="15624" max="15624" width="17.33203125" style="31" customWidth="1"/>
    <col min="15625" max="15625" width="17.5" style="31" customWidth="1"/>
    <col min="15626" max="15626" width="17" style="31" bestFit="1" customWidth="1"/>
    <col min="15627" max="15873" width="9.33203125" style="31"/>
    <col min="15874" max="15874" width="37.1640625" style="31" customWidth="1"/>
    <col min="15875" max="15875" width="70.5" style="31" customWidth="1"/>
    <col min="15876" max="15876" width="18.6640625" style="31" bestFit="1" customWidth="1"/>
    <col min="15877" max="15877" width="20.5" style="31" customWidth="1"/>
    <col min="15878" max="15878" width="18" style="31" customWidth="1"/>
    <col min="15879" max="15879" width="24" style="31" customWidth="1"/>
    <col min="15880" max="15880" width="17.33203125" style="31" customWidth="1"/>
    <col min="15881" max="15881" width="17.5" style="31" customWidth="1"/>
    <col min="15882" max="15882" width="17" style="31" bestFit="1" customWidth="1"/>
    <col min="15883" max="16129" width="9.33203125" style="31"/>
    <col min="16130" max="16130" width="37.1640625" style="31" customWidth="1"/>
    <col min="16131" max="16131" width="70.5" style="31" customWidth="1"/>
    <col min="16132" max="16132" width="18.6640625" style="31" bestFit="1" customWidth="1"/>
    <col min="16133" max="16133" width="20.5" style="31" customWidth="1"/>
    <col min="16134" max="16134" width="18" style="31" customWidth="1"/>
    <col min="16135" max="16135" width="24" style="31" customWidth="1"/>
    <col min="16136" max="16136" width="17.33203125" style="31" customWidth="1"/>
    <col min="16137" max="16137" width="17.5" style="31" customWidth="1"/>
    <col min="16138" max="16138" width="17" style="31" bestFit="1" customWidth="1"/>
    <col min="16139" max="16384" width="9.33203125" style="31"/>
  </cols>
  <sheetData>
    <row r="1" spans="1:10" ht="15.75" x14ac:dyDescent="0.25">
      <c r="B1" s="32"/>
      <c r="C1" s="32"/>
      <c r="D1" s="185" t="s">
        <v>235</v>
      </c>
      <c r="E1" s="186"/>
      <c r="F1" s="186"/>
      <c r="G1" s="33"/>
    </row>
    <row r="2" spans="1:10" x14ac:dyDescent="0.2">
      <c r="B2" s="35"/>
      <c r="C2" s="35"/>
      <c r="D2" s="186"/>
      <c r="E2" s="186"/>
      <c r="F2" s="186"/>
      <c r="G2" s="33"/>
    </row>
    <row r="3" spans="1:10" ht="15.75" customHeight="1" x14ac:dyDescent="0.2">
      <c r="B3" s="35"/>
      <c r="C3" s="35"/>
      <c r="D3" s="186"/>
      <c r="E3" s="186"/>
      <c r="F3" s="186"/>
      <c r="G3" s="33"/>
    </row>
    <row r="4" spans="1:10" ht="15.75" x14ac:dyDescent="0.25">
      <c r="B4" s="34"/>
      <c r="C4" s="34"/>
      <c r="D4" s="186"/>
      <c r="E4" s="186"/>
      <c r="F4" s="186"/>
      <c r="G4" s="33"/>
    </row>
    <row r="5" spans="1:10" ht="84.75" customHeight="1" x14ac:dyDescent="0.25">
      <c r="B5" s="34"/>
      <c r="C5" s="34"/>
      <c r="D5" s="186"/>
      <c r="E5" s="186"/>
      <c r="F5" s="186"/>
      <c r="G5" s="33"/>
    </row>
    <row r="6" spans="1:10" ht="12.75" customHeight="1" x14ac:dyDescent="0.2">
      <c r="B6" s="36"/>
      <c r="C6" s="36"/>
      <c r="D6" s="36"/>
      <c r="E6" s="36"/>
      <c r="F6" s="36"/>
      <c r="G6" s="33"/>
    </row>
    <row r="7" spans="1:10" ht="60.75" customHeight="1" x14ac:dyDescent="0.2">
      <c r="B7" s="182" t="s">
        <v>225</v>
      </c>
      <c r="C7" s="182"/>
      <c r="D7" s="182"/>
      <c r="E7" s="182"/>
      <c r="F7" s="182"/>
      <c r="G7" s="33"/>
    </row>
    <row r="8" spans="1:10" x14ac:dyDescent="0.2">
      <c r="B8" s="33"/>
      <c r="C8" s="33"/>
      <c r="D8" s="33"/>
      <c r="E8" s="33"/>
      <c r="F8" s="33"/>
      <c r="G8" s="37"/>
    </row>
    <row r="9" spans="1:10" ht="36.75" customHeight="1" x14ac:dyDescent="0.25">
      <c r="A9" s="183" t="s">
        <v>179</v>
      </c>
      <c r="B9" s="187" t="s">
        <v>27</v>
      </c>
      <c r="C9" s="183" t="s">
        <v>25</v>
      </c>
      <c r="D9" s="189" t="s">
        <v>28</v>
      </c>
      <c r="E9" s="190"/>
      <c r="F9" s="191"/>
      <c r="G9" s="38"/>
      <c r="I9" s="39"/>
      <c r="J9" s="40"/>
    </row>
    <row r="10" spans="1:10" ht="36" customHeight="1" x14ac:dyDescent="0.2">
      <c r="A10" s="184"/>
      <c r="B10" s="188"/>
      <c r="C10" s="184"/>
      <c r="D10" s="41" t="s">
        <v>42</v>
      </c>
      <c r="E10" s="41" t="s">
        <v>178</v>
      </c>
      <c r="F10" s="41" t="s">
        <v>218</v>
      </c>
      <c r="G10" s="42"/>
      <c r="I10" s="40"/>
      <c r="J10" s="40"/>
    </row>
    <row r="11" spans="1:10" ht="15.75" x14ac:dyDescent="0.25">
      <c r="A11" s="113"/>
      <c r="B11" s="43" t="s">
        <v>9</v>
      </c>
      <c r="C11" s="43"/>
      <c r="D11" s="43" t="s">
        <v>10</v>
      </c>
      <c r="E11" s="43" t="s">
        <v>11</v>
      </c>
      <c r="F11" s="44">
        <v>5</v>
      </c>
      <c r="G11" s="42"/>
      <c r="I11" s="40"/>
      <c r="J11" s="40"/>
    </row>
    <row r="12" spans="1:10" ht="26.25" x14ac:dyDescent="0.25">
      <c r="A12" s="158">
        <v>2</v>
      </c>
      <c r="B12" s="159" t="s">
        <v>156</v>
      </c>
      <c r="C12" s="160" t="s">
        <v>142</v>
      </c>
      <c r="D12" s="150">
        <f>D18</f>
        <v>-96.8</v>
      </c>
      <c r="E12" s="150">
        <f>E18</f>
        <v>-129.1</v>
      </c>
      <c r="F12" s="150">
        <f>F18</f>
        <v>-161.30000000000001</v>
      </c>
      <c r="G12" s="45"/>
      <c r="H12" s="45"/>
      <c r="I12" s="45"/>
    </row>
    <row r="13" spans="1:10" x14ac:dyDescent="0.2">
      <c r="A13" s="158">
        <v>3</v>
      </c>
      <c r="B13" s="159" t="s">
        <v>157</v>
      </c>
      <c r="C13" s="160" t="s">
        <v>143</v>
      </c>
      <c r="D13" s="150">
        <f t="shared" ref="D13:F14" si="0">D14</f>
        <v>96.8</v>
      </c>
      <c r="E13" s="150">
        <f t="shared" si="0"/>
        <v>129.1</v>
      </c>
      <c r="F13" s="150">
        <f t="shared" si="0"/>
        <v>161.30000000000001</v>
      </c>
    </row>
    <row r="14" spans="1:10" ht="25.5" x14ac:dyDescent="0.2">
      <c r="A14" s="158">
        <v>4</v>
      </c>
      <c r="B14" s="159" t="s">
        <v>209</v>
      </c>
      <c r="C14" s="160" t="s">
        <v>211</v>
      </c>
      <c r="D14" s="150">
        <f t="shared" si="0"/>
        <v>96.8</v>
      </c>
      <c r="E14" s="150">
        <f t="shared" si="0"/>
        <v>129.1</v>
      </c>
      <c r="F14" s="150">
        <f t="shared" si="0"/>
        <v>161.30000000000001</v>
      </c>
      <c r="G14" s="42"/>
    </row>
    <row r="15" spans="1:10" ht="25.5" x14ac:dyDescent="0.2">
      <c r="A15" s="158">
        <v>5</v>
      </c>
      <c r="B15" s="159" t="s">
        <v>210</v>
      </c>
      <c r="C15" s="160" t="s">
        <v>144</v>
      </c>
      <c r="D15" s="150">
        <f>D32</f>
        <v>96.8</v>
      </c>
      <c r="E15" s="150">
        <f>E32</f>
        <v>129.1</v>
      </c>
      <c r="F15" s="150">
        <f>F32</f>
        <v>161.30000000000001</v>
      </c>
      <c r="G15" s="42"/>
    </row>
    <row r="16" spans="1:10" ht="25.5" x14ac:dyDescent="0.2">
      <c r="A16" s="158">
        <v>6</v>
      </c>
      <c r="B16" s="159" t="s">
        <v>158</v>
      </c>
      <c r="C16" s="160" t="s">
        <v>145</v>
      </c>
      <c r="D16" s="150">
        <f>D12</f>
        <v>-96.8</v>
      </c>
      <c r="E16" s="150">
        <f>E12</f>
        <v>-129.1</v>
      </c>
      <c r="F16" s="150">
        <f>F12</f>
        <v>-161.30000000000001</v>
      </c>
    </row>
    <row r="17" spans="1:9" ht="38.25" x14ac:dyDescent="0.2">
      <c r="A17" s="158">
        <v>7</v>
      </c>
      <c r="B17" s="159" t="s">
        <v>159</v>
      </c>
      <c r="C17" s="160" t="s">
        <v>146</v>
      </c>
      <c r="D17" s="150">
        <f>-D32</f>
        <v>-96.8</v>
      </c>
      <c r="E17" s="150">
        <f>-E32</f>
        <v>-129.1</v>
      </c>
      <c r="F17" s="150">
        <f>-F32</f>
        <v>-161.30000000000001</v>
      </c>
    </row>
    <row r="18" spans="1:9" ht="38.25" x14ac:dyDescent="0.2">
      <c r="A18" s="158">
        <v>8</v>
      </c>
      <c r="B18" s="159" t="s">
        <v>160</v>
      </c>
      <c r="C18" s="160" t="s">
        <v>212</v>
      </c>
      <c r="D18" s="150">
        <f>D17</f>
        <v>-96.8</v>
      </c>
      <c r="E18" s="150">
        <f>E17</f>
        <v>-129.1</v>
      </c>
      <c r="F18" s="150">
        <f>F17</f>
        <v>-161.30000000000001</v>
      </c>
      <c r="G18" s="46"/>
    </row>
    <row r="19" spans="1:9" x14ac:dyDescent="0.2">
      <c r="A19" s="158">
        <v>9</v>
      </c>
      <c r="B19" s="159" t="s">
        <v>161</v>
      </c>
      <c r="C19" s="160" t="s">
        <v>147</v>
      </c>
      <c r="D19" s="150">
        <f>(D20+D21)</f>
        <v>0</v>
      </c>
      <c r="E19" s="150">
        <f>(E20+E21)</f>
        <v>0</v>
      </c>
      <c r="F19" s="150">
        <f>(F20+F21)</f>
        <v>0</v>
      </c>
      <c r="G19" s="42"/>
    </row>
    <row r="20" spans="1:9" x14ac:dyDescent="0.2">
      <c r="A20" s="158">
        <v>10</v>
      </c>
      <c r="B20" s="159" t="s">
        <v>162</v>
      </c>
      <c r="C20" s="160" t="s">
        <v>148</v>
      </c>
      <c r="D20" s="150">
        <f>D22</f>
        <v>-3898.8</v>
      </c>
      <c r="E20" s="150">
        <f>E22</f>
        <v>-3600.6</v>
      </c>
      <c r="F20" s="150">
        <f>F22</f>
        <v>-3649.6</v>
      </c>
      <c r="G20" s="46"/>
    </row>
    <row r="21" spans="1:9" x14ac:dyDescent="0.2">
      <c r="A21" s="158">
        <v>11</v>
      </c>
      <c r="B21" s="159" t="s">
        <v>163</v>
      </c>
      <c r="C21" s="160" t="s">
        <v>149</v>
      </c>
      <c r="D21" s="150">
        <f>D24</f>
        <v>3898.8</v>
      </c>
      <c r="E21" s="150">
        <f>E24</f>
        <v>3600.6</v>
      </c>
      <c r="F21" s="150">
        <f>F24</f>
        <v>3649.6</v>
      </c>
      <c r="G21" s="46"/>
    </row>
    <row r="22" spans="1:9" x14ac:dyDescent="0.2">
      <c r="A22" s="158">
        <v>12</v>
      </c>
      <c r="B22" s="161" t="s">
        <v>164</v>
      </c>
      <c r="C22" s="162" t="s">
        <v>150</v>
      </c>
      <c r="D22" s="151">
        <f>D23</f>
        <v>-3898.8</v>
      </c>
      <c r="E22" s="151">
        <f>E23</f>
        <v>-3600.6</v>
      </c>
      <c r="F22" s="151">
        <f>F23</f>
        <v>-3649.6</v>
      </c>
      <c r="G22" s="46"/>
    </row>
    <row r="23" spans="1:9" ht="15.75" x14ac:dyDescent="0.25">
      <c r="A23" s="158">
        <v>13</v>
      </c>
      <c r="B23" s="161" t="s">
        <v>165</v>
      </c>
      <c r="C23" s="162" t="s">
        <v>151</v>
      </c>
      <c r="D23" s="151">
        <f>-D28</f>
        <v>-3898.8</v>
      </c>
      <c r="E23" s="151">
        <f>-E28</f>
        <v>-3600.6</v>
      </c>
      <c r="F23" s="151">
        <f>-F28</f>
        <v>-3649.6</v>
      </c>
      <c r="G23" s="180"/>
      <c r="H23" s="181"/>
      <c r="I23" s="47"/>
    </row>
    <row r="24" spans="1:9" ht="15.75" x14ac:dyDescent="0.25">
      <c r="A24" s="158">
        <v>14</v>
      </c>
      <c r="B24" s="161" t="s">
        <v>166</v>
      </c>
      <c r="C24" s="162" t="s">
        <v>152</v>
      </c>
      <c r="D24" s="151">
        <f>D25</f>
        <v>3898.8</v>
      </c>
      <c r="E24" s="151">
        <f>E25</f>
        <v>3600.6</v>
      </c>
      <c r="F24" s="151">
        <f>F25</f>
        <v>3649.6</v>
      </c>
      <c r="G24" s="112"/>
      <c r="H24" s="112"/>
      <c r="I24" s="47"/>
    </row>
    <row r="25" spans="1:9" ht="15.75" x14ac:dyDescent="0.25">
      <c r="A25" s="158">
        <v>15</v>
      </c>
      <c r="B25" s="161" t="s">
        <v>167</v>
      </c>
      <c r="C25" s="162" t="s">
        <v>153</v>
      </c>
      <c r="D25" s="151">
        <f>D29+D32</f>
        <v>3898.8</v>
      </c>
      <c r="E25" s="151">
        <f>E29+E32</f>
        <v>3600.6</v>
      </c>
      <c r="F25" s="151">
        <f>F29+F32</f>
        <v>3649.6</v>
      </c>
      <c r="G25" s="112"/>
      <c r="H25" s="112"/>
      <c r="I25" s="47"/>
    </row>
    <row r="26" spans="1:9" ht="15.75" x14ac:dyDescent="0.25">
      <c r="A26" s="158">
        <v>16</v>
      </c>
      <c r="B26" s="161" t="s">
        <v>168</v>
      </c>
      <c r="C26" s="162" t="s">
        <v>154</v>
      </c>
      <c r="D26" s="151"/>
      <c r="E26" s="151"/>
      <c r="F26" s="151"/>
      <c r="G26" s="112"/>
      <c r="H26" s="112"/>
      <c r="I26" s="47"/>
    </row>
    <row r="27" spans="1:9" ht="16.5" thickBot="1" x14ac:dyDescent="0.3">
      <c r="A27" s="158">
        <v>17</v>
      </c>
      <c r="B27" s="163" t="s">
        <v>169</v>
      </c>
      <c r="C27" s="164" t="s">
        <v>155</v>
      </c>
      <c r="D27" s="152"/>
      <c r="E27" s="152"/>
      <c r="F27" s="152"/>
      <c r="G27" s="112"/>
      <c r="H27" s="112"/>
      <c r="I27" s="47"/>
    </row>
    <row r="28" spans="1:9" x14ac:dyDescent="0.2">
      <c r="A28" s="145">
        <f>1+A27</f>
        <v>18</v>
      </c>
      <c r="B28" s="154" t="s">
        <v>213</v>
      </c>
      <c r="C28" s="146"/>
      <c r="D28" s="147">
        <v>3898.8</v>
      </c>
      <c r="E28" s="147">
        <v>3600.6</v>
      </c>
      <c r="F28" s="147">
        <v>3649.6</v>
      </c>
      <c r="I28" s="47"/>
    </row>
    <row r="29" spans="1:9" x14ac:dyDescent="0.2">
      <c r="A29" s="145">
        <f>1+A28</f>
        <v>19</v>
      </c>
      <c r="B29" s="155" t="s">
        <v>214</v>
      </c>
      <c r="C29" s="148"/>
      <c r="D29" s="147">
        <f>D28+D31-D32</f>
        <v>3802</v>
      </c>
      <c r="E29" s="147">
        <f>E28+E31-E32</f>
        <v>3471.5</v>
      </c>
      <c r="F29" s="147">
        <f>F28+F31-F32</f>
        <v>3488.2999999999997</v>
      </c>
      <c r="I29" s="47"/>
    </row>
    <row r="30" spans="1:9" x14ac:dyDescent="0.2">
      <c r="A30" s="145">
        <f>1+A29</f>
        <v>20</v>
      </c>
      <c r="B30" s="155" t="s">
        <v>215</v>
      </c>
      <c r="C30" s="148"/>
      <c r="D30" s="149">
        <v>471.3</v>
      </c>
      <c r="E30" s="149">
        <f>E28-E29</f>
        <v>129.09999999999991</v>
      </c>
      <c r="F30" s="149">
        <f>F28-F29</f>
        <v>161.30000000000018</v>
      </c>
    </row>
    <row r="31" spans="1:9" x14ac:dyDescent="0.2">
      <c r="A31" s="145">
        <f>1+A30</f>
        <v>21</v>
      </c>
      <c r="B31" s="155" t="s">
        <v>216</v>
      </c>
      <c r="C31" s="148"/>
      <c r="D31" s="149">
        <v>0</v>
      </c>
      <c r="E31" s="149">
        <v>0</v>
      </c>
      <c r="F31" s="149">
        <v>0</v>
      </c>
    </row>
    <row r="32" spans="1:9" x14ac:dyDescent="0.2">
      <c r="A32" s="145">
        <f>1+A31</f>
        <v>22</v>
      </c>
      <c r="B32" s="155" t="s">
        <v>217</v>
      </c>
      <c r="C32" s="148"/>
      <c r="D32" s="149">
        <v>96.8</v>
      </c>
      <c r="E32" s="149">
        <v>129.1</v>
      </c>
      <c r="F32" s="149">
        <v>161.30000000000001</v>
      </c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</sheetData>
  <mergeCells count="7">
    <mergeCell ref="G23:H23"/>
    <mergeCell ref="B7:F7"/>
    <mergeCell ref="A9:A10"/>
    <mergeCell ref="D1:F5"/>
    <mergeCell ref="B9:B10"/>
    <mergeCell ref="D9:F9"/>
    <mergeCell ref="C9:C10"/>
  </mergeCells>
  <conditionalFormatting sqref="B1:D1 B2:C5">
    <cfRule type="expression" dxfId="1" priority="1" stopIfTrue="1">
      <formula>$H1&lt;&gt;""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0"/>
  <sheetViews>
    <sheetView tabSelected="1" view="pageBreakPreview" workbookViewId="0">
      <selection activeCell="O17" sqref="O17"/>
    </sheetView>
  </sheetViews>
  <sheetFormatPr defaultRowHeight="12.75" x14ac:dyDescent="0.2"/>
  <cols>
    <col min="1" max="1" width="6.1640625" style="33" customWidth="1"/>
    <col min="2" max="4" width="9.33203125" style="33"/>
    <col min="5" max="5" width="35.83203125" style="33" customWidth="1"/>
    <col min="6" max="6" width="19" style="33" customWidth="1"/>
    <col min="7" max="7" width="13.6640625" style="33" customWidth="1"/>
    <col min="8" max="8" width="7.83203125" style="33" customWidth="1"/>
    <col min="9" max="256" width="9.33203125" style="33"/>
    <col min="257" max="257" width="6.1640625" style="33" customWidth="1"/>
    <col min="258" max="260" width="9.33203125" style="33"/>
    <col min="261" max="261" width="35.83203125" style="33" customWidth="1"/>
    <col min="262" max="262" width="19" style="33" customWidth="1"/>
    <col min="263" max="263" width="13.6640625" style="33" customWidth="1"/>
    <col min="264" max="264" width="7.83203125" style="33" customWidth="1"/>
    <col min="265" max="512" width="9.33203125" style="33"/>
    <col min="513" max="513" width="6.1640625" style="33" customWidth="1"/>
    <col min="514" max="516" width="9.33203125" style="33"/>
    <col min="517" max="517" width="35.83203125" style="33" customWidth="1"/>
    <col min="518" max="518" width="19" style="33" customWidth="1"/>
    <col min="519" max="519" width="13.6640625" style="33" customWidth="1"/>
    <col min="520" max="520" width="7.83203125" style="33" customWidth="1"/>
    <col min="521" max="768" width="9.33203125" style="33"/>
    <col min="769" max="769" width="6.1640625" style="33" customWidth="1"/>
    <col min="770" max="772" width="9.33203125" style="33"/>
    <col min="773" max="773" width="35.83203125" style="33" customWidth="1"/>
    <col min="774" max="774" width="19" style="33" customWidth="1"/>
    <col min="775" max="775" width="13.6640625" style="33" customWidth="1"/>
    <col min="776" max="776" width="7.83203125" style="33" customWidth="1"/>
    <col min="777" max="1024" width="9.33203125" style="33"/>
    <col min="1025" max="1025" width="6.1640625" style="33" customWidth="1"/>
    <col min="1026" max="1028" width="9.33203125" style="33"/>
    <col min="1029" max="1029" width="35.83203125" style="33" customWidth="1"/>
    <col min="1030" max="1030" width="19" style="33" customWidth="1"/>
    <col min="1031" max="1031" width="13.6640625" style="33" customWidth="1"/>
    <col min="1032" max="1032" width="7.83203125" style="33" customWidth="1"/>
    <col min="1033" max="1280" width="9.33203125" style="33"/>
    <col min="1281" max="1281" width="6.1640625" style="33" customWidth="1"/>
    <col min="1282" max="1284" width="9.33203125" style="33"/>
    <col min="1285" max="1285" width="35.83203125" style="33" customWidth="1"/>
    <col min="1286" max="1286" width="19" style="33" customWidth="1"/>
    <col min="1287" max="1287" width="13.6640625" style="33" customWidth="1"/>
    <col min="1288" max="1288" width="7.83203125" style="33" customWidth="1"/>
    <col min="1289" max="1536" width="9.33203125" style="33"/>
    <col min="1537" max="1537" width="6.1640625" style="33" customWidth="1"/>
    <col min="1538" max="1540" width="9.33203125" style="33"/>
    <col min="1541" max="1541" width="35.83203125" style="33" customWidth="1"/>
    <col min="1542" max="1542" width="19" style="33" customWidth="1"/>
    <col min="1543" max="1543" width="13.6640625" style="33" customWidth="1"/>
    <col min="1544" max="1544" width="7.83203125" style="33" customWidth="1"/>
    <col min="1545" max="1792" width="9.33203125" style="33"/>
    <col min="1793" max="1793" width="6.1640625" style="33" customWidth="1"/>
    <col min="1794" max="1796" width="9.33203125" style="33"/>
    <col min="1797" max="1797" width="35.83203125" style="33" customWidth="1"/>
    <col min="1798" max="1798" width="19" style="33" customWidth="1"/>
    <col min="1799" max="1799" width="13.6640625" style="33" customWidth="1"/>
    <col min="1800" max="1800" width="7.83203125" style="33" customWidth="1"/>
    <col min="1801" max="2048" width="9.33203125" style="33"/>
    <col min="2049" max="2049" width="6.1640625" style="33" customWidth="1"/>
    <col min="2050" max="2052" width="9.33203125" style="33"/>
    <col min="2053" max="2053" width="35.83203125" style="33" customWidth="1"/>
    <col min="2054" max="2054" width="19" style="33" customWidth="1"/>
    <col min="2055" max="2055" width="13.6640625" style="33" customWidth="1"/>
    <col min="2056" max="2056" width="7.83203125" style="33" customWidth="1"/>
    <col min="2057" max="2304" width="9.33203125" style="33"/>
    <col min="2305" max="2305" width="6.1640625" style="33" customWidth="1"/>
    <col min="2306" max="2308" width="9.33203125" style="33"/>
    <col min="2309" max="2309" width="35.83203125" style="33" customWidth="1"/>
    <col min="2310" max="2310" width="19" style="33" customWidth="1"/>
    <col min="2311" max="2311" width="13.6640625" style="33" customWidth="1"/>
    <col min="2312" max="2312" width="7.83203125" style="33" customWidth="1"/>
    <col min="2313" max="2560" width="9.33203125" style="33"/>
    <col min="2561" max="2561" width="6.1640625" style="33" customWidth="1"/>
    <col min="2562" max="2564" width="9.33203125" style="33"/>
    <col min="2565" max="2565" width="35.83203125" style="33" customWidth="1"/>
    <col min="2566" max="2566" width="19" style="33" customWidth="1"/>
    <col min="2567" max="2567" width="13.6640625" style="33" customWidth="1"/>
    <col min="2568" max="2568" width="7.83203125" style="33" customWidth="1"/>
    <col min="2569" max="2816" width="9.33203125" style="33"/>
    <col min="2817" max="2817" width="6.1640625" style="33" customWidth="1"/>
    <col min="2818" max="2820" width="9.33203125" style="33"/>
    <col min="2821" max="2821" width="35.83203125" style="33" customWidth="1"/>
    <col min="2822" max="2822" width="19" style="33" customWidth="1"/>
    <col min="2823" max="2823" width="13.6640625" style="33" customWidth="1"/>
    <col min="2824" max="2824" width="7.83203125" style="33" customWidth="1"/>
    <col min="2825" max="3072" width="9.33203125" style="33"/>
    <col min="3073" max="3073" width="6.1640625" style="33" customWidth="1"/>
    <col min="3074" max="3076" width="9.33203125" style="33"/>
    <col min="3077" max="3077" width="35.83203125" style="33" customWidth="1"/>
    <col min="3078" max="3078" width="19" style="33" customWidth="1"/>
    <col min="3079" max="3079" width="13.6640625" style="33" customWidth="1"/>
    <col min="3080" max="3080" width="7.83203125" style="33" customWidth="1"/>
    <col min="3081" max="3328" width="9.33203125" style="33"/>
    <col min="3329" max="3329" width="6.1640625" style="33" customWidth="1"/>
    <col min="3330" max="3332" width="9.33203125" style="33"/>
    <col min="3333" max="3333" width="35.83203125" style="33" customWidth="1"/>
    <col min="3334" max="3334" width="19" style="33" customWidth="1"/>
    <col min="3335" max="3335" width="13.6640625" style="33" customWidth="1"/>
    <col min="3336" max="3336" width="7.83203125" style="33" customWidth="1"/>
    <col min="3337" max="3584" width="9.33203125" style="33"/>
    <col min="3585" max="3585" width="6.1640625" style="33" customWidth="1"/>
    <col min="3586" max="3588" width="9.33203125" style="33"/>
    <col min="3589" max="3589" width="35.83203125" style="33" customWidth="1"/>
    <col min="3590" max="3590" width="19" style="33" customWidth="1"/>
    <col min="3591" max="3591" width="13.6640625" style="33" customWidth="1"/>
    <col min="3592" max="3592" width="7.83203125" style="33" customWidth="1"/>
    <col min="3593" max="3840" width="9.33203125" style="33"/>
    <col min="3841" max="3841" width="6.1640625" style="33" customWidth="1"/>
    <col min="3842" max="3844" width="9.33203125" style="33"/>
    <col min="3845" max="3845" width="35.83203125" style="33" customWidth="1"/>
    <col min="3846" max="3846" width="19" style="33" customWidth="1"/>
    <col min="3847" max="3847" width="13.6640625" style="33" customWidth="1"/>
    <col min="3848" max="3848" width="7.83203125" style="33" customWidth="1"/>
    <col min="3849" max="4096" width="9.33203125" style="33"/>
    <col min="4097" max="4097" width="6.1640625" style="33" customWidth="1"/>
    <col min="4098" max="4100" width="9.33203125" style="33"/>
    <col min="4101" max="4101" width="35.83203125" style="33" customWidth="1"/>
    <col min="4102" max="4102" width="19" style="33" customWidth="1"/>
    <col min="4103" max="4103" width="13.6640625" style="33" customWidth="1"/>
    <col min="4104" max="4104" width="7.83203125" style="33" customWidth="1"/>
    <col min="4105" max="4352" width="9.33203125" style="33"/>
    <col min="4353" max="4353" width="6.1640625" style="33" customWidth="1"/>
    <col min="4354" max="4356" width="9.33203125" style="33"/>
    <col min="4357" max="4357" width="35.83203125" style="33" customWidth="1"/>
    <col min="4358" max="4358" width="19" style="33" customWidth="1"/>
    <col min="4359" max="4359" width="13.6640625" style="33" customWidth="1"/>
    <col min="4360" max="4360" width="7.83203125" style="33" customWidth="1"/>
    <col min="4361" max="4608" width="9.33203125" style="33"/>
    <col min="4609" max="4609" width="6.1640625" style="33" customWidth="1"/>
    <col min="4610" max="4612" width="9.33203125" style="33"/>
    <col min="4613" max="4613" width="35.83203125" style="33" customWidth="1"/>
    <col min="4614" max="4614" width="19" style="33" customWidth="1"/>
    <col min="4615" max="4615" width="13.6640625" style="33" customWidth="1"/>
    <col min="4616" max="4616" width="7.83203125" style="33" customWidth="1"/>
    <col min="4617" max="4864" width="9.33203125" style="33"/>
    <col min="4865" max="4865" width="6.1640625" style="33" customWidth="1"/>
    <col min="4866" max="4868" width="9.33203125" style="33"/>
    <col min="4869" max="4869" width="35.83203125" style="33" customWidth="1"/>
    <col min="4870" max="4870" width="19" style="33" customWidth="1"/>
    <col min="4871" max="4871" width="13.6640625" style="33" customWidth="1"/>
    <col min="4872" max="4872" width="7.83203125" style="33" customWidth="1"/>
    <col min="4873" max="5120" width="9.33203125" style="33"/>
    <col min="5121" max="5121" width="6.1640625" style="33" customWidth="1"/>
    <col min="5122" max="5124" width="9.33203125" style="33"/>
    <col min="5125" max="5125" width="35.83203125" style="33" customWidth="1"/>
    <col min="5126" max="5126" width="19" style="33" customWidth="1"/>
    <col min="5127" max="5127" width="13.6640625" style="33" customWidth="1"/>
    <col min="5128" max="5128" width="7.83203125" style="33" customWidth="1"/>
    <col min="5129" max="5376" width="9.33203125" style="33"/>
    <col min="5377" max="5377" width="6.1640625" style="33" customWidth="1"/>
    <col min="5378" max="5380" width="9.33203125" style="33"/>
    <col min="5381" max="5381" width="35.83203125" style="33" customWidth="1"/>
    <col min="5382" max="5382" width="19" style="33" customWidth="1"/>
    <col min="5383" max="5383" width="13.6640625" style="33" customWidth="1"/>
    <col min="5384" max="5384" width="7.83203125" style="33" customWidth="1"/>
    <col min="5385" max="5632" width="9.33203125" style="33"/>
    <col min="5633" max="5633" width="6.1640625" style="33" customWidth="1"/>
    <col min="5634" max="5636" width="9.33203125" style="33"/>
    <col min="5637" max="5637" width="35.83203125" style="33" customWidth="1"/>
    <col min="5638" max="5638" width="19" style="33" customWidth="1"/>
    <col min="5639" max="5639" width="13.6640625" style="33" customWidth="1"/>
    <col min="5640" max="5640" width="7.83203125" style="33" customWidth="1"/>
    <col min="5641" max="5888" width="9.33203125" style="33"/>
    <col min="5889" max="5889" width="6.1640625" style="33" customWidth="1"/>
    <col min="5890" max="5892" width="9.33203125" style="33"/>
    <col min="5893" max="5893" width="35.83203125" style="33" customWidth="1"/>
    <col min="5894" max="5894" width="19" style="33" customWidth="1"/>
    <col min="5895" max="5895" width="13.6640625" style="33" customWidth="1"/>
    <col min="5896" max="5896" width="7.83203125" style="33" customWidth="1"/>
    <col min="5897" max="6144" width="9.33203125" style="33"/>
    <col min="6145" max="6145" width="6.1640625" style="33" customWidth="1"/>
    <col min="6146" max="6148" width="9.33203125" style="33"/>
    <col min="6149" max="6149" width="35.83203125" style="33" customWidth="1"/>
    <col min="6150" max="6150" width="19" style="33" customWidth="1"/>
    <col min="6151" max="6151" width="13.6640625" style="33" customWidth="1"/>
    <col min="6152" max="6152" width="7.83203125" style="33" customWidth="1"/>
    <col min="6153" max="6400" width="9.33203125" style="33"/>
    <col min="6401" max="6401" width="6.1640625" style="33" customWidth="1"/>
    <col min="6402" max="6404" width="9.33203125" style="33"/>
    <col min="6405" max="6405" width="35.83203125" style="33" customWidth="1"/>
    <col min="6406" max="6406" width="19" style="33" customWidth="1"/>
    <col min="6407" max="6407" width="13.6640625" style="33" customWidth="1"/>
    <col min="6408" max="6408" width="7.83203125" style="33" customWidth="1"/>
    <col min="6409" max="6656" width="9.33203125" style="33"/>
    <col min="6657" max="6657" width="6.1640625" style="33" customWidth="1"/>
    <col min="6658" max="6660" width="9.33203125" style="33"/>
    <col min="6661" max="6661" width="35.83203125" style="33" customWidth="1"/>
    <col min="6662" max="6662" width="19" style="33" customWidth="1"/>
    <col min="6663" max="6663" width="13.6640625" style="33" customWidth="1"/>
    <col min="6664" max="6664" width="7.83203125" style="33" customWidth="1"/>
    <col min="6665" max="6912" width="9.33203125" style="33"/>
    <col min="6913" max="6913" width="6.1640625" style="33" customWidth="1"/>
    <col min="6914" max="6916" width="9.33203125" style="33"/>
    <col min="6917" max="6917" width="35.83203125" style="33" customWidth="1"/>
    <col min="6918" max="6918" width="19" style="33" customWidth="1"/>
    <col min="6919" max="6919" width="13.6640625" style="33" customWidth="1"/>
    <col min="6920" max="6920" width="7.83203125" style="33" customWidth="1"/>
    <col min="6921" max="7168" width="9.33203125" style="33"/>
    <col min="7169" max="7169" width="6.1640625" style="33" customWidth="1"/>
    <col min="7170" max="7172" width="9.33203125" style="33"/>
    <col min="7173" max="7173" width="35.83203125" style="33" customWidth="1"/>
    <col min="7174" max="7174" width="19" style="33" customWidth="1"/>
    <col min="7175" max="7175" width="13.6640625" style="33" customWidth="1"/>
    <col min="7176" max="7176" width="7.83203125" style="33" customWidth="1"/>
    <col min="7177" max="7424" width="9.33203125" style="33"/>
    <col min="7425" max="7425" width="6.1640625" style="33" customWidth="1"/>
    <col min="7426" max="7428" width="9.33203125" style="33"/>
    <col min="7429" max="7429" width="35.83203125" style="33" customWidth="1"/>
    <col min="7430" max="7430" width="19" style="33" customWidth="1"/>
    <col min="7431" max="7431" width="13.6640625" style="33" customWidth="1"/>
    <col min="7432" max="7432" width="7.83203125" style="33" customWidth="1"/>
    <col min="7433" max="7680" width="9.33203125" style="33"/>
    <col min="7681" max="7681" width="6.1640625" style="33" customWidth="1"/>
    <col min="7682" max="7684" width="9.33203125" style="33"/>
    <col min="7685" max="7685" width="35.83203125" style="33" customWidth="1"/>
    <col min="7686" max="7686" width="19" style="33" customWidth="1"/>
    <col min="7687" max="7687" width="13.6640625" style="33" customWidth="1"/>
    <col min="7688" max="7688" width="7.83203125" style="33" customWidth="1"/>
    <col min="7689" max="7936" width="9.33203125" style="33"/>
    <col min="7937" max="7937" width="6.1640625" style="33" customWidth="1"/>
    <col min="7938" max="7940" width="9.33203125" style="33"/>
    <col min="7941" max="7941" width="35.83203125" style="33" customWidth="1"/>
    <col min="7942" max="7942" width="19" style="33" customWidth="1"/>
    <col min="7943" max="7943" width="13.6640625" style="33" customWidth="1"/>
    <col min="7944" max="7944" width="7.83203125" style="33" customWidth="1"/>
    <col min="7945" max="8192" width="9.33203125" style="33"/>
    <col min="8193" max="8193" width="6.1640625" style="33" customWidth="1"/>
    <col min="8194" max="8196" width="9.33203125" style="33"/>
    <col min="8197" max="8197" width="35.83203125" style="33" customWidth="1"/>
    <col min="8198" max="8198" width="19" style="33" customWidth="1"/>
    <col min="8199" max="8199" width="13.6640625" style="33" customWidth="1"/>
    <col min="8200" max="8200" width="7.83203125" style="33" customWidth="1"/>
    <col min="8201" max="8448" width="9.33203125" style="33"/>
    <col min="8449" max="8449" width="6.1640625" style="33" customWidth="1"/>
    <col min="8450" max="8452" width="9.33203125" style="33"/>
    <col min="8453" max="8453" width="35.83203125" style="33" customWidth="1"/>
    <col min="8454" max="8454" width="19" style="33" customWidth="1"/>
    <col min="8455" max="8455" width="13.6640625" style="33" customWidth="1"/>
    <col min="8456" max="8456" width="7.83203125" style="33" customWidth="1"/>
    <col min="8457" max="8704" width="9.33203125" style="33"/>
    <col min="8705" max="8705" width="6.1640625" style="33" customWidth="1"/>
    <col min="8706" max="8708" width="9.33203125" style="33"/>
    <col min="8709" max="8709" width="35.83203125" style="33" customWidth="1"/>
    <col min="8710" max="8710" width="19" style="33" customWidth="1"/>
    <col min="8711" max="8711" width="13.6640625" style="33" customWidth="1"/>
    <col min="8712" max="8712" width="7.83203125" style="33" customWidth="1"/>
    <col min="8713" max="8960" width="9.33203125" style="33"/>
    <col min="8961" max="8961" width="6.1640625" style="33" customWidth="1"/>
    <col min="8962" max="8964" width="9.33203125" style="33"/>
    <col min="8965" max="8965" width="35.83203125" style="33" customWidth="1"/>
    <col min="8966" max="8966" width="19" style="33" customWidth="1"/>
    <col min="8967" max="8967" width="13.6640625" style="33" customWidth="1"/>
    <col min="8968" max="8968" width="7.83203125" style="33" customWidth="1"/>
    <col min="8969" max="9216" width="9.33203125" style="33"/>
    <col min="9217" max="9217" width="6.1640625" style="33" customWidth="1"/>
    <col min="9218" max="9220" width="9.33203125" style="33"/>
    <col min="9221" max="9221" width="35.83203125" style="33" customWidth="1"/>
    <col min="9222" max="9222" width="19" style="33" customWidth="1"/>
    <col min="9223" max="9223" width="13.6640625" style="33" customWidth="1"/>
    <col min="9224" max="9224" width="7.83203125" style="33" customWidth="1"/>
    <col min="9225" max="9472" width="9.33203125" style="33"/>
    <col min="9473" max="9473" width="6.1640625" style="33" customWidth="1"/>
    <col min="9474" max="9476" width="9.33203125" style="33"/>
    <col min="9477" max="9477" width="35.83203125" style="33" customWidth="1"/>
    <col min="9478" max="9478" width="19" style="33" customWidth="1"/>
    <col min="9479" max="9479" width="13.6640625" style="33" customWidth="1"/>
    <col min="9480" max="9480" width="7.83203125" style="33" customWidth="1"/>
    <col min="9481" max="9728" width="9.33203125" style="33"/>
    <col min="9729" max="9729" width="6.1640625" style="33" customWidth="1"/>
    <col min="9730" max="9732" width="9.33203125" style="33"/>
    <col min="9733" max="9733" width="35.83203125" style="33" customWidth="1"/>
    <col min="9734" max="9734" width="19" style="33" customWidth="1"/>
    <col min="9735" max="9735" width="13.6640625" style="33" customWidth="1"/>
    <col min="9736" max="9736" width="7.83203125" style="33" customWidth="1"/>
    <col min="9737" max="9984" width="9.33203125" style="33"/>
    <col min="9985" max="9985" width="6.1640625" style="33" customWidth="1"/>
    <col min="9986" max="9988" width="9.33203125" style="33"/>
    <col min="9989" max="9989" width="35.83203125" style="33" customWidth="1"/>
    <col min="9990" max="9990" width="19" style="33" customWidth="1"/>
    <col min="9991" max="9991" width="13.6640625" style="33" customWidth="1"/>
    <col min="9992" max="9992" width="7.83203125" style="33" customWidth="1"/>
    <col min="9993" max="10240" width="9.33203125" style="33"/>
    <col min="10241" max="10241" width="6.1640625" style="33" customWidth="1"/>
    <col min="10242" max="10244" width="9.33203125" style="33"/>
    <col min="10245" max="10245" width="35.83203125" style="33" customWidth="1"/>
    <col min="10246" max="10246" width="19" style="33" customWidth="1"/>
    <col min="10247" max="10247" width="13.6640625" style="33" customWidth="1"/>
    <col min="10248" max="10248" width="7.83203125" style="33" customWidth="1"/>
    <col min="10249" max="10496" width="9.33203125" style="33"/>
    <col min="10497" max="10497" width="6.1640625" style="33" customWidth="1"/>
    <col min="10498" max="10500" width="9.33203125" style="33"/>
    <col min="10501" max="10501" width="35.83203125" style="33" customWidth="1"/>
    <col min="10502" max="10502" width="19" style="33" customWidth="1"/>
    <col min="10503" max="10503" width="13.6640625" style="33" customWidth="1"/>
    <col min="10504" max="10504" width="7.83203125" style="33" customWidth="1"/>
    <col min="10505" max="10752" width="9.33203125" style="33"/>
    <col min="10753" max="10753" width="6.1640625" style="33" customWidth="1"/>
    <col min="10754" max="10756" width="9.33203125" style="33"/>
    <col min="10757" max="10757" width="35.83203125" style="33" customWidth="1"/>
    <col min="10758" max="10758" width="19" style="33" customWidth="1"/>
    <col min="10759" max="10759" width="13.6640625" style="33" customWidth="1"/>
    <col min="10760" max="10760" width="7.83203125" style="33" customWidth="1"/>
    <col min="10761" max="11008" width="9.33203125" style="33"/>
    <col min="11009" max="11009" width="6.1640625" style="33" customWidth="1"/>
    <col min="11010" max="11012" width="9.33203125" style="33"/>
    <col min="11013" max="11013" width="35.83203125" style="33" customWidth="1"/>
    <col min="11014" max="11014" width="19" style="33" customWidth="1"/>
    <col min="11015" max="11015" width="13.6640625" style="33" customWidth="1"/>
    <col min="11016" max="11016" width="7.83203125" style="33" customWidth="1"/>
    <col min="11017" max="11264" width="9.33203125" style="33"/>
    <col min="11265" max="11265" width="6.1640625" style="33" customWidth="1"/>
    <col min="11266" max="11268" width="9.33203125" style="33"/>
    <col min="11269" max="11269" width="35.83203125" style="33" customWidth="1"/>
    <col min="11270" max="11270" width="19" style="33" customWidth="1"/>
    <col min="11271" max="11271" width="13.6640625" style="33" customWidth="1"/>
    <col min="11272" max="11272" width="7.83203125" style="33" customWidth="1"/>
    <col min="11273" max="11520" width="9.33203125" style="33"/>
    <col min="11521" max="11521" width="6.1640625" style="33" customWidth="1"/>
    <col min="11522" max="11524" width="9.33203125" style="33"/>
    <col min="11525" max="11525" width="35.83203125" style="33" customWidth="1"/>
    <col min="11526" max="11526" width="19" style="33" customWidth="1"/>
    <col min="11527" max="11527" width="13.6640625" style="33" customWidth="1"/>
    <col min="11528" max="11528" width="7.83203125" style="33" customWidth="1"/>
    <col min="11529" max="11776" width="9.33203125" style="33"/>
    <col min="11777" max="11777" width="6.1640625" style="33" customWidth="1"/>
    <col min="11778" max="11780" width="9.33203125" style="33"/>
    <col min="11781" max="11781" width="35.83203125" style="33" customWidth="1"/>
    <col min="11782" max="11782" width="19" style="33" customWidth="1"/>
    <col min="11783" max="11783" width="13.6640625" style="33" customWidth="1"/>
    <col min="11784" max="11784" width="7.83203125" style="33" customWidth="1"/>
    <col min="11785" max="12032" width="9.33203125" style="33"/>
    <col min="12033" max="12033" width="6.1640625" style="33" customWidth="1"/>
    <col min="12034" max="12036" width="9.33203125" style="33"/>
    <col min="12037" max="12037" width="35.83203125" style="33" customWidth="1"/>
    <col min="12038" max="12038" width="19" style="33" customWidth="1"/>
    <col min="12039" max="12039" width="13.6640625" style="33" customWidth="1"/>
    <col min="12040" max="12040" width="7.83203125" style="33" customWidth="1"/>
    <col min="12041" max="12288" width="9.33203125" style="33"/>
    <col min="12289" max="12289" width="6.1640625" style="33" customWidth="1"/>
    <col min="12290" max="12292" width="9.33203125" style="33"/>
    <col min="12293" max="12293" width="35.83203125" style="33" customWidth="1"/>
    <col min="12294" max="12294" width="19" style="33" customWidth="1"/>
    <col min="12295" max="12295" width="13.6640625" style="33" customWidth="1"/>
    <col min="12296" max="12296" width="7.83203125" style="33" customWidth="1"/>
    <col min="12297" max="12544" width="9.33203125" style="33"/>
    <col min="12545" max="12545" width="6.1640625" style="33" customWidth="1"/>
    <col min="12546" max="12548" width="9.33203125" style="33"/>
    <col min="12549" max="12549" width="35.83203125" style="33" customWidth="1"/>
    <col min="12550" max="12550" width="19" style="33" customWidth="1"/>
    <col min="12551" max="12551" width="13.6640625" style="33" customWidth="1"/>
    <col min="12552" max="12552" width="7.83203125" style="33" customWidth="1"/>
    <col min="12553" max="12800" width="9.33203125" style="33"/>
    <col min="12801" max="12801" width="6.1640625" style="33" customWidth="1"/>
    <col min="12802" max="12804" width="9.33203125" style="33"/>
    <col min="12805" max="12805" width="35.83203125" style="33" customWidth="1"/>
    <col min="12806" max="12806" width="19" style="33" customWidth="1"/>
    <col min="12807" max="12807" width="13.6640625" style="33" customWidth="1"/>
    <col min="12808" max="12808" width="7.83203125" style="33" customWidth="1"/>
    <col min="12809" max="13056" width="9.33203125" style="33"/>
    <col min="13057" max="13057" width="6.1640625" style="33" customWidth="1"/>
    <col min="13058" max="13060" width="9.33203125" style="33"/>
    <col min="13061" max="13061" width="35.83203125" style="33" customWidth="1"/>
    <col min="13062" max="13062" width="19" style="33" customWidth="1"/>
    <col min="13063" max="13063" width="13.6640625" style="33" customWidth="1"/>
    <col min="13064" max="13064" width="7.83203125" style="33" customWidth="1"/>
    <col min="13065" max="13312" width="9.33203125" style="33"/>
    <col min="13313" max="13313" width="6.1640625" style="33" customWidth="1"/>
    <col min="13314" max="13316" width="9.33203125" style="33"/>
    <col min="13317" max="13317" width="35.83203125" style="33" customWidth="1"/>
    <col min="13318" max="13318" width="19" style="33" customWidth="1"/>
    <col min="13319" max="13319" width="13.6640625" style="33" customWidth="1"/>
    <col min="13320" max="13320" width="7.83203125" style="33" customWidth="1"/>
    <col min="13321" max="13568" width="9.33203125" style="33"/>
    <col min="13569" max="13569" width="6.1640625" style="33" customWidth="1"/>
    <col min="13570" max="13572" width="9.33203125" style="33"/>
    <col min="13573" max="13573" width="35.83203125" style="33" customWidth="1"/>
    <col min="13574" max="13574" width="19" style="33" customWidth="1"/>
    <col min="13575" max="13575" width="13.6640625" style="33" customWidth="1"/>
    <col min="13576" max="13576" width="7.83203125" style="33" customWidth="1"/>
    <col min="13577" max="13824" width="9.33203125" style="33"/>
    <col min="13825" max="13825" width="6.1640625" style="33" customWidth="1"/>
    <col min="13826" max="13828" width="9.33203125" style="33"/>
    <col min="13829" max="13829" width="35.83203125" style="33" customWidth="1"/>
    <col min="13830" max="13830" width="19" style="33" customWidth="1"/>
    <col min="13831" max="13831" width="13.6640625" style="33" customWidth="1"/>
    <col min="13832" max="13832" width="7.83203125" style="33" customWidth="1"/>
    <col min="13833" max="14080" width="9.33203125" style="33"/>
    <col min="14081" max="14081" width="6.1640625" style="33" customWidth="1"/>
    <col min="14082" max="14084" width="9.33203125" style="33"/>
    <col min="14085" max="14085" width="35.83203125" style="33" customWidth="1"/>
    <col min="14086" max="14086" width="19" style="33" customWidth="1"/>
    <col min="14087" max="14087" width="13.6640625" style="33" customWidth="1"/>
    <col min="14088" max="14088" width="7.83203125" style="33" customWidth="1"/>
    <col min="14089" max="14336" width="9.33203125" style="33"/>
    <col min="14337" max="14337" width="6.1640625" style="33" customWidth="1"/>
    <col min="14338" max="14340" width="9.33203125" style="33"/>
    <col min="14341" max="14341" width="35.83203125" style="33" customWidth="1"/>
    <col min="14342" max="14342" width="19" style="33" customWidth="1"/>
    <col min="14343" max="14343" width="13.6640625" style="33" customWidth="1"/>
    <col min="14344" max="14344" width="7.83203125" style="33" customWidth="1"/>
    <col min="14345" max="14592" width="9.33203125" style="33"/>
    <col min="14593" max="14593" width="6.1640625" style="33" customWidth="1"/>
    <col min="14594" max="14596" width="9.33203125" style="33"/>
    <col min="14597" max="14597" width="35.83203125" style="33" customWidth="1"/>
    <col min="14598" max="14598" width="19" style="33" customWidth="1"/>
    <col min="14599" max="14599" width="13.6640625" style="33" customWidth="1"/>
    <col min="14600" max="14600" width="7.83203125" style="33" customWidth="1"/>
    <col min="14601" max="14848" width="9.33203125" style="33"/>
    <col min="14849" max="14849" width="6.1640625" style="33" customWidth="1"/>
    <col min="14850" max="14852" width="9.33203125" style="33"/>
    <col min="14853" max="14853" width="35.83203125" style="33" customWidth="1"/>
    <col min="14854" max="14854" width="19" style="33" customWidth="1"/>
    <col min="14855" max="14855" width="13.6640625" style="33" customWidth="1"/>
    <col min="14856" max="14856" width="7.83203125" style="33" customWidth="1"/>
    <col min="14857" max="15104" width="9.33203125" style="33"/>
    <col min="15105" max="15105" width="6.1640625" style="33" customWidth="1"/>
    <col min="15106" max="15108" width="9.33203125" style="33"/>
    <col min="15109" max="15109" width="35.83203125" style="33" customWidth="1"/>
    <col min="15110" max="15110" width="19" style="33" customWidth="1"/>
    <col min="15111" max="15111" width="13.6640625" style="33" customWidth="1"/>
    <col min="15112" max="15112" width="7.83203125" style="33" customWidth="1"/>
    <col min="15113" max="15360" width="9.33203125" style="33"/>
    <col min="15361" max="15361" width="6.1640625" style="33" customWidth="1"/>
    <col min="15362" max="15364" width="9.33203125" style="33"/>
    <col min="15365" max="15365" width="35.83203125" style="33" customWidth="1"/>
    <col min="15366" max="15366" width="19" style="33" customWidth="1"/>
    <col min="15367" max="15367" width="13.6640625" style="33" customWidth="1"/>
    <col min="15368" max="15368" width="7.83203125" style="33" customWidth="1"/>
    <col min="15369" max="15616" width="9.33203125" style="33"/>
    <col min="15617" max="15617" width="6.1640625" style="33" customWidth="1"/>
    <col min="15618" max="15620" width="9.33203125" style="33"/>
    <col min="15621" max="15621" width="35.83203125" style="33" customWidth="1"/>
    <col min="15622" max="15622" width="19" style="33" customWidth="1"/>
    <col min="15623" max="15623" width="13.6640625" style="33" customWidth="1"/>
    <col min="15624" max="15624" width="7.83203125" style="33" customWidth="1"/>
    <col min="15625" max="15872" width="9.33203125" style="33"/>
    <col min="15873" max="15873" width="6.1640625" style="33" customWidth="1"/>
    <col min="15874" max="15876" width="9.33203125" style="33"/>
    <col min="15877" max="15877" width="35.83203125" style="33" customWidth="1"/>
    <col min="15878" max="15878" width="19" style="33" customWidth="1"/>
    <col min="15879" max="15879" width="13.6640625" style="33" customWidth="1"/>
    <col min="15880" max="15880" width="7.83203125" style="33" customWidth="1"/>
    <col min="15881" max="16128" width="9.33203125" style="33"/>
    <col min="16129" max="16129" width="6.1640625" style="33" customWidth="1"/>
    <col min="16130" max="16132" width="9.33203125" style="33"/>
    <col min="16133" max="16133" width="35.83203125" style="33" customWidth="1"/>
    <col min="16134" max="16134" width="19" style="33" customWidth="1"/>
    <col min="16135" max="16135" width="13.6640625" style="33" customWidth="1"/>
    <col min="16136" max="16136" width="7.83203125" style="33" customWidth="1"/>
    <col min="16137" max="16384" width="9.33203125" style="33"/>
  </cols>
  <sheetData>
    <row r="1" spans="1:10" ht="21" customHeight="1" x14ac:dyDescent="0.25">
      <c r="B1" s="32"/>
      <c r="C1" s="32"/>
      <c r="D1" s="32"/>
      <c r="E1" s="32"/>
      <c r="F1" s="185" t="s">
        <v>236</v>
      </c>
      <c r="G1" s="185"/>
      <c r="H1" s="185"/>
      <c r="I1" s="185"/>
      <c r="J1" s="185"/>
    </row>
    <row r="2" spans="1:10" ht="22.5" customHeight="1" x14ac:dyDescent="0.25">
      <c r="B2" s="32"/>
      <c r="C2" s="32"/>
      <c r="D2" s="32"/>
      <c r="E2" s="32"/>
      <c r="F2" s="185"/>
      <c r="G2" s="185"/>
      <c r="H2" s="185"/>
      <c r="I2" s="185"/>
      <c r="J2" s="185"/>
    </row>
    <row r="3" spans="1:10" ht="24.75" customHeight="1" x14ac:dyDescent="0.25">
      <c r="B3" s="32"/>
      <c r="C3" s="32"/>
      <c r="D3" s="32"/>
      <c r="E3" s="32"/>
      <c r="F3" s="185"/>
      <c r="G3" s="185"/>
      <c r="H3" s="185"/>
      <c r="I3" s="185"/>
      <c r="J3" s="185"/>
    </row>
    <row r="4" spans="1:10" ht="27.75" customHeight="1" x14ac:dyDescent="0.25">
      <c r="B4" s="32"/>
      <c r="C4" s="32"/>
      <c r="D4" s="32"/>
      <c r="E4" s="32"/>
      <c r="F4" s="185"/>
      <c r="G4" s="185"/>
      <c r="H4" s="185"/>
      <c r="I4" s="185"/>
      <c r="J4" s="185"/>
    </row>
    <row r="5" spans="1:10" ht="34.5" customHeight="1" x14ac:dyDescent="0.25">
      <c r="B5" s="34"/>
      <c r="C5" s="34"/>
      <c r="D5" s="34"/>
      <c r="E5" s="34"/>
      <c r="F5" s="185"/>
      <c r="G5" s="185"/>
      <c r="H5" s="185"/>
      <c r="I5" s="185"/>
      <c r="J5" s="185"/>
    </row>
    <row r="6" spans="1:10" ht="11.25" customHeight="1" x14ac:dyDescent="0.25">
      <c r="B6" s="34"/>
      <c r="C6" s="34"/>
      <c r="D6" s="34"/>
      <c r="E6" s="34"/>
      <c r="F6" s="48"/>
      <c r="G6" s="48"/>
      <c r="H6" s="48"/>
      <c r="I6" s="48"/>
      <c r="J6" s="48"/>
    </row>
    <row r="8" spans="1:10" ht="83.25" customHeight="1" x14ac:dyDescent="0.2">
      <c r="A8" s="182" t="s">
        <v>226</v>
      </c>
      <c r="B8" s="182"/>
      <c r="C8" s="182"/>
      <c r="D8" s="182"/>
      <c r="E8" s="182"/>
      <c r="F8" s="182"/>
      <c r="G8" s="182"/>
      <c r="H8" s="182"/>
      <c r="I8" s="182"/>
      <c r="J8" s="182"/>
    </row>
    <row r="10" spans="1:10" ht="19.5" customHeight="1" x14ac:dyDescent="0.2">
      <c r="A10" s="194" t="s">
        <v>29</v>
      </c>
      <c r="B10" s="195" t="s">
        <v>30</v>
      </c>
      <c r="C10" s="195"/>
      <c r="D10" s="195"/>
      <c r="E10" s="195"/>
      <c r="F10" s="196" t="s">
        <v>31</v>
      </c>
      <c r="G10" s="196"/>
      <c r="H10" s="196"/>
      <c r="I10" s="196"/>
      <c r="J10" s="196"/>
    </row>
    <row r="11" spans="1:10" ht="18.75" customHeight="1" x14ac:dyDescent="0.2">
      <c r="A11" s="194"/>
      <c r="B11" s="195"/>
      <c r="C11" s="195"/>
      <c r="D11" s="195"/>
      <c r="E11" s="195"/>
      <c r="F11" s="53" t="s">
        <v>42</v>
      </c>
      <c r="G11" s="196" t="s">
        <v>178</v>
      </c>
      <c r="H11" s="196"/>
      <c r="I11" s="196" t="s">
        <v>218</v>
      </c>
      <c r="J11" s="196"/>
    </row>
    <row r="12" spans="1:10" ht="15" customHeight="1" x14ac:dyDescent="0.2">
      <c r="A12" s="108">
        <v>1</v>
      </c>
      <c r="B12" s="192" t="s">
        <v>172</v>
      </c>
      <c r="C12" s="192"/>
      <c r="D12" s="192"/>
      <c r="E12" s="192"/>
      <c r="F12" s="109">
        <v>0</v>
      </c>
      <c r="G12" s="193">
        <v>0</v>
      </c>
      <c r="H12" s="193"/>
      <c r="I12" s="193">
        <v>0</v>
      </c>
      <c r="J12" s="193"/>
    </row>
    <row r="13" spans="1:10" x14ac:dyDescent="0.2">
      <c r="A13" s="110"/>
      <c r="B13" s="192" t="s">
        <v>173</v>
      </c>
      <c r="C13" s="192"/>
      <c r="D13" s="192"/>
      <c r="E13" s="192"/>
      <c r="F13" s="109">
        <v>0</v>
      </c>
      <c r="G13" s="197">
        <v>0</v>
      </c>
      <c r="H13" s="197"/>
      <c r="I13" s="197">
        <v>0</v>
      </c>
      <c r="J13" s="197"/>
    </row>
    <row r="14" spans="1:10" x14ac:dyDescent="0.2">
      <c r="A14" s="110"/>
      <c r="B14" s="192" t="s">
        <v>174</v>
      </c>
      <c r="C14" s="192"/>
      <c r="D14" s="192"/>
      <c r="E14" s="192"/>
      <c r="F14" s="109">
        <v>0</v>
      </c>
      <c r="G14" s="197">
        <v>0</v>
      </c>
      <c r="H14" s="197"/>
      <c r="I14" s="197">
        <v>0</v>
      </c>
      <c r="J14" s="197"/>
    </row>
    <row r="15" spans="1:10" ht="22.5" customHeight="1" x14ac:dyDescent="0.2">
      <c r="A15" s="108"/>
      <c r="B15" s="198" t="s">
        <v>175</v>
      </c>
      <c r="C15" s="198"/>
      <c r="D15" s="198"/>
      <c r="E15" s="198"/>
      <c r="F15" s="109">
        <v>0</v>
      </c>
      <c r="G15" s="199">
        <v>0</v>
      </c>
      <c r="H15" s="199"/>
      <c r="I15" s="199">
        <v>0</v>
      </c>
      <c r="J15" s="199"/>
    </row>
    <row r="16" spans="1:10" ht="24" customHeight="1" x14ac:dyDescent="0.2">
      <c r="A16" s="108">
        <v>2</v>
      </c>
      <c r="B16" s="200" t="s">
        <v>176</v>
      </c>
      <c r="C16" s="200"/>
      <c r="D16" s="200"/>
      <c r="E16" s="200"/>
      <c r="F16" s="109">
        <f>F18</f>
        <v>-96.8</v>
      </c>
      <c r="G16" s="201">
        <f>G18</f>
        <v>-129.1</v>
      </c>
      <c r="H16" s="202"/>
      <c r="I16" s="201">
        <f>I18</f>
        <v>-161.30000000000001</v>
      </c>
      <c r="J16" s="202"/>
    </row>
    <row r="17" spans="1:10" ht="24.75" customHeight="1" x14ac:dyDescent="0.2">
      <c r="A17" s="108"/>
      <c r="B17" s="200" t="s">
        <v>177</v>
      </c>
      <c r="C17" s="200"/>
      <c r="D17" s="200"/>
      <c r="E17" s="200"/>
      <c r="F17" s="109">
        <f>F18</f>
        <v>-96.8</v>
      </c>
      <c r="G17" s="201">
        <f>G18</f>
        <v>-129.1</v>
      </c>
      <c r="H17" s="202"/>
      <c r="I17" s="201">
        <f>I18</f>
        <v>-161.30000000000001</v>
      </c>
      <c r="J17" s="202"/>
    </row>
    <row r="18" spans="1:10" ht="16.5" x14ac:dyDescent="0.25">
      <c r="A18" s="49"/>
      <c r="B18" s="203" t="s">
        <v>19</v>
      </c>
      <c r="C18" s="203"/>
      <c r="D18" s="203"/>
      <c r="E18" s="203"/>
      <c r="F18" s="109">
        <v>-96.8</v>
      </c>
      <c r="G18" s="199">
        <v>-129.1</v>
      </c>
      <c r="H18" s="199"/>
      <c r="I18" s="199">
        <v>-161.30000000000001</v>
      </c>
      <c r="J18" s="199"/>
    </row>
    <row r="19" spans="1:10" x14ac:dyDescent="0.2">
      <c r="F19" s="50"/>
    </row>
    <row r="20" spans="1:10" x14ac:dyDescent="0.2">
      <c r="F20" s="50"/>
    </row>
  </sheetData>
  <mergeCells count="28">
    <mergeCell ref="B18:E18"/>
    <mergeCell ref="G18:H18"/>
    <mergeCell ref="I18:J18"/>
    <mergeCell ref="B17:E17"/>
    <mergeCell ref="G17:H17"/>
    <mergeCell ref="I17:J17"/>
    <mergeCell ref="B15:E15"/>
    <mergeCell ref="G15:H15"/>
    <mergeCell ref="I15:J15"/>
    <mergeCell ref="B16:E16"/>
    <mergeCell ref="G16:H16"/>
    <mergeCell ref="I16:J16"/>
    <mergeCell ref="B13:E13"/>
    <mergeCell ref="G13:H13"/>
    <mergeCell ref="I13:J13"/>
    <mergeCell ref="B14:E14"/>
    <mergeCell ref="G14:H14"/>
    <mergeCell ref="I14:J14"/>
    <mergeCell ref="B12:E12"/>
    <mergeCell ref="G12:H12"/>
    <mergeCell ref="I12:J12"/>
    <mergeCell ref="A8:J8"/>
    <mergeCell ref="F1:J5"/>
    <mergeCell ref="A10:A11"/>
    <mergeCell ref="B10:E11"/>
    <mergeCell ref="F10:J10"/>
    <mergeCell ref="G11:H11"/>
    <mergeCell ref="I11:J11"/>
  </mergeCells>
  <conditionalFormatting sqref="B1:B6">
    <cfRule type="expression" dxfId="0" priority="1" stopIfTrue="1">
      <formula>$I1&lt;&gt;""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'Приложение 8'!Заголовки_для_печати</vt:lpstr>
      <vt:lpstr>'Приложение 2'!Область_печати</vt:lpstr>
      <vt:lpstr>'Приложение 7'!Область_печати</vt:lpstr>
      <vt:lpstr>'Приложение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2024-01-09T06:25:32Z</dcterms:modified>
</cp:coreProperties>
</file>